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192.168.147.84\disk1\Dサーバー\JE技術部(本社用)\04住宅性能評価\0406申請者用書式※20221001から0405様式に統一\★202304以降　作業中\最新\"/>
    </mc:Choice>
  </mc:AlternateContent>
  <xr:revisionPtr revIDLastSave="0" documentId="13_ncr:1_{E836C176-D179-4387-95D0-4E8EE113307B}" xr6:coauthVersionLast="47" xr6:coauthVersionMax="47" xr10:uidLastSave="{00000000-0000-0000-0000-000000000000}"/>
  <bookViews>
    <workbookView xWindow="-120" yWindow="-120" windowWidth="29040" windowHeight="15840" tabRatio="921" xr2:uid="{00000000-000D-0000-FFFF-FFFF00000000}"/>
  </bookViews>
  <sheets>
    <sheet name="評価項目一覧 (共同住宅)" sheetId="15" r:id="rId1"/>
    <sheet name="1回目　基礎配筋" sheetId="1" r:id="rId2"/>
    <sheet name="2回目　躯体" sheetId="2" r:id="rId3"/>
    <sheet name="3回目　屋根" sheetId="3" r:id="rId4"/>
    <sheet name="4回目　内装下地張り" sheetId="4" r:id="rId5"/>
    <sheet name="4回目or5回目（建具表）" sheetId="17" r:id="rId6"/>
    <sheet name="4回目or5回目" sheetId="16" r:id="rId7"/>
    <sheet name="5回目　竣工" sheetId="5" r:id="rId8"/>
    <sheet name="6回目　空気測定" sheetId="6" r:id="rId9"/>
  </sheets>
  <definedNames>
    <definedName name="_xlnm.Print_Area" localSheetId="1">'1回目　基礎配筋'!$B$2:$BV$215</definedName>
    <definedName name="_xlnm.Print_Area" localSheetId="2">'2回目　躯体'!$B$2:$BV$336</definedName>
    <definedName name="_xlnm.Print_Area" localSheetId="3">'3回目　屋根'!$B$2:$BV$411</definedName>
    <definedName name="_xlnm.Print_Area" localSheetId="4">'4回目　内装下地張り'!$B$2:$BV$414</definedName>
    <definedName name="_xlnm.Print_Area" localSheetId="6">'4回目or5回目'!$B$2:$Z$337</definedName>
    <definedName name="_xlnm.Print_Area" localSheetId="5">'4回目or5回目（建具表）'!$B$2:$L$60</definedName>
    <definedName name="_xlnm.Print_Area" localSheetId="7">'5回目　竣工'!$B$2:$BV$420</definedName>
    <definedName name="_xlnm.Print_Area" localSheetId="8">'6回目　空気測定'!$B$2:$BV$189</definedName>
    <definedName name="_xlnm.Print_Area" localSheetId="0">'評価項目一覧 (共同住宅)'!$B$2:$E$29</definedName>
    <definedName name="チェック欄">#REF!</definedName>
  </definedNames>
  <calcPr calcId="181029"/>
</workbook>
</file>

<file path=xl/calcChain.xml><?xml version="1.0" encoding="utf-8"?>
<calcChain xmlns="http://schemas.openxmlformats.org/spreadsheetml/2006/main">
  <c r="AC73" i="6" l="1"/>
  <c r="AC75" i="5"/>
  <c r="AC75" i="4"/>
  <c r="AC75" i="3"/>
  <c r="AE60" i="6"/>
  <c r="AE66" i="5"/>
  <c r="AE66" i="4"/>
  <c r="AE66" i="3"/>
  <c r="AE62" i="5"/>
  <c r="AE62" i="4"/>
  <c r="AE62" i="3"/>
  <c r="AC75" i="2"/>
  <c r="AE66" i="2"/>
  <c r="AE62" i="2"/>
  <c r="AC69" i="6"/>
  <c r="AH42" i="6"/>
  <c r="AE63" i="6"/>
  <c r="AH40" i="6"/>
  <c r="AE62" i="6" s="1"/>
  <c r="Z37" i="6"/>
  <c r="V56" i="6"/>
  <c r="Z34" i="6"/>
  <c r="V58" i="6" s="1"/>
  <c r="AK13" i="6"/>
  <c r="AK11" i="6"/>
  <c r="AC71" i="5"/>
  <c r="AH43" i="5"/>
  <c r="AE65" i="5" s="1"/>
  <c r="AH41" i="5"/>
  <c r="AE64" i="5"/>
  <c r="Z38" i="5"/>
  <c r="V58" i="5" s="1"/>
  <c r="Z35" i="5"/>
  <c r="V60" i="5"/>
  <c r="AK14" i="5"/>
  <c r="AK12" i="5"/>
  <c r="AC71" i="4"/>
  <c r="AH43" i="4"/>
  <c r="AE65" i="4" s="1"/>
  <c r="AH41" i="4"/>
  <c r="AE64" i="4"/>
  <c r="Z38" i="4"/>
  <c r="V58" i="4" s="1"/>
  <c r="Z35" i="4"/>
  <c r="V60" i="4"/>
  <c r="AK14" i="4"/>
  <c r="AK12" i="4"/>
  <c r="AC71" i="3"/>
  <c r="AH43" i="3"/>
  <c r="AE65" i="3"/>
  <c r="AH41" i="3"/>
  <c r="AE64" i="3" s="1"/>
  <c r="Z38" i="3"/>
  <c r="V58" i="3"/>
  <c r="Z35" i="3"/>
  <c r="V60" i="3" s="1"/>
  <c r="AK14" i="3"/>
  <c r="AK12" i="3"/>
  <c r="AH43" i="2"/>
  <c r="AE65" i="2" s="1"/>
  <c r="AH41" i="2"/>
  <c r="AE64" i="2"/>
  <c r="Z38" i="2"/>
  <c r="V58" i="2" s="1"/>
  <c r="Z35" i="2"/>
  <c r="AK14" i="2"/>
  <c r="AK12" i="2"/>
  <c r="AC71" i="2"/>
  <c r="V60" i="2"/>
  <c r="F297" i="17"/>
  <c r="F296" i="17"/>
  <c r="F295" i="17"/>
  <c r="F294" i="17"/>
  <c r="F293" i="17"/>
  <c r="F292" i="17"/>
  <c r="F291" i="17"/>
  <c r="F290" i="17"/>
  <c r="F289" i="17"/>
  <c r="F288" i="17"/>
  <c r="F287" i="17"/>
  <c r="F286" i="17"/>
  <c r="F285" i="17"/>
  <c r="F284" i="17"/>
  <c r="F283" i="17"/>
  <c r="F282" i="17"/>
  <c r="F281" i="17"/>
  <c r="F280" i="17"/>
  <c r="F279" i="17"/>
  <c r="F278" i="17"/>
  <c r="F277" i="17"/>
  <c r="F276" i="17"/>
  <c r="F275" i="17"/>
  <c r="F274" i="17"/>
  <c r="F273" i="17"/>
  <c r="F272" i="17"/>
  <c r="F271" i="17"/>
  <c r="F270" i="17"/>
  <c r="F269" i="17"/>
  <c r="F268" i="17"/>
  <c r="F267" i="17"/>
  <c r="F266" i="17"/>
  <c r="F265" i="17"/>
  <c r="F264" i="17"/>
  <c r="F263" i="17"/>
  <c r="F262" i="17"/>
  <c r="F261" i="17"/>
  <c r="F260" i="17"/>
  <c r="F259" i="17"/>
  <c r="F258" i="17"/>
  <c r="F257" i="17"/>
  <c r="F256" i="17"/>
  <c r="F255" i="17"/>
  <c r="F254" i="17"/>
  <c r="F253" i="17"/>
  <c r="F252" i="17"/>
  <c r="F251" i="17"/>
  <c r="F250" i="17"/>
  <c r="F249" i="17"/>
  <c r="F248" i="17"/>
  <c r="F247" i="17"/>
  <c r="F246" i="17"/>
  <c r="F245" i="17"/>
  <c r="F244" i="17"/>
  <c r="F243" i="17"/>
  <c r="F238" i="17"/>
  <c r="F237" i="17"/>
  <c r="F236" i="17"/>
  <c r="F235" i="17"/>
  <c r="F234" i="17"/>
  <c r="F233" i="17"/>
  <c r="F232" i="17"/>
  <c r="F231" i="17"/>
  <c r="F230" i="17"/>
  <c r="F229" i="17"/>
  <c r="F228" i="17"/>
  <c r="F227" i="17"/>
  <c r="F226" i="17"/>
  <c r="F225" i="17"/>
  <c r="F224" i="17"/>
  <c r="F223" i="17"/>
  <c r="F222" i="17"/>
  <c r="F221" i="17"/>
  <c r="F220" i="17"/>
  <c r="F219" i="17"/>
  <c r="F218" i="17"/>
  <c r="F217" i="17"/>
  <c r="F216" i="17"/>
  <c r="F215" i="17"/>
  <c r="F214" i="17"/>
  <c r="F213" i="17"/>
  <c r="F212" i="17"/>
  <c r="F211" i="17"/>
  <c r="F210" i="17"/>
  <c r="F209" i="17"/>
  <c r="F208" i="17"/>
  <c r="F207" i="17"/>
  <c r="F206" i="17"/>
  <c r="F205" i="17"/>
  <c r="F204" i="17"/>
  <c r="F203" i="17"/>
  <c r="F202" i="17"/>
  <c r="F201" i="17"/>
  <c r="F200" i="17"/>
  <c r="F199" i="17"/>
  <c r="F198" i="17"/>
  <c r="F197" i="17"/>
  <c r="F196" i="17"/>
  <c r="F195" i="17"/>
  <c r="F194" i="17"/>
  <c r="F193" i="17"/>
  <c r="F192" i="17"/>
  <c r="F191" i="17"/>
  <c r="F190" i="17"/>
  <c r="F189" i="17"/>
  <c r="F188" i="17"/>
  <c r="F187" i="17"/>
  <c r="F186" i="17"/>
  <c r="F185" i="17"/>
  <c r="F184" i="17"/>
  <c r="F179" i="17"/>
  <c r="F178" i="17"/>
  <c r="F177" i="17"/>
  <c r="F176" i="17"/>
  <c r="F175" i="17"/>
  <c r="F174" i="17"/>
  <c r="F173" i="17"/>
  <c r="F172" i="17"/>
  <c r="F171" i="17"/>
  <c r="F170" i="17"/>
  <c r="F169" i="17"/>
  <c r="F168" i="17"/>
  <c r="F167" i="17"/>
  <c r="F166" i="17"/>
  <c r="F165" i="17"/>
  <c r="F164" i="17"/>
  <c r="F163" i="17"/>
  <c r="F162" i="17"/>
  <c r="F161" i="17"/>
  <c r="F160" i="17"/>
  <c r="F159" i="17"/>
  <c r="F158" i="17"/>
  <c r="F157" i="17"/>
  <c r="F156" i="17"/>
  <c r="F155" i="17"/>
  <c r="F154" i="17"/>
  <c r="F153" i="17"/>
  <c r="F152" i="17"/>
  <c r="F151" i="17"/>
  <c r="F150" i="17"/>
  <c r="F149" i="17"/>
  <c r="F148" i="17"/>
  <c r="F147" i="17"/>
  <c r="F146" i="17"/>
  <c r="F145" i="17"/>
  <c r="F144" i="17"/>
  <c r="F143" i="17"/>
  <c r="F142" i="17"/>
  <c r="F141" i="17"/>
  <c r="F140" i="17"/>
  <c r="F139" i="17"/>
  <c r="F138" i="17"/>
  <c r="F137" i="17"/>
  <c r="F136" i="17"/>
  <c r="F135" i="17"/>
  <c r="F134" i="17"/>
  <c r="F133" i="17"/>
  <c r="F132" i="17"/>
  <c r="F131" i="17"/>
  <c r="F130" i="17"/>
  <c r="F129" i="17"/>
  <c r="F128" i="17"/>
  <c r="F127" i="17"/>
  <c r="F126" i="17"/>
  <c r="F125" i="17"/>
  <c r="F120" i="17"/>
  <c r="F119" i="17"/>
  <c r="F118" i="17"/>
  <c r="F117" i="17"/>
  <c r="F116" i="17"/>
  <c r="F115" i="17"/>
  <c r="F114" i="17"/>
  <c r="F113" i="17"/>
  <c r="F112" i="17"/>
  <c r="F111" i="17"/>
  <c r="F110" i="17"/>
  <c r="F109" i="17"/>
  <c r="F108" i="17"/>
  <c r="F107" i="17"/>
  <c r="F106" i="17"/>
  <c r="F105" i="17"/>
  <c r="F104" i="17"/>
  <c r="F103" i="17"/>
  <c r="F102" i="17"/>
  <c r="F101" i="17"/>
  <c r="F100" i="17"/>
  <c r="F99" i="17"/>
  <c r="F98" i="17"/>
  <c r="F97" i="17"/>
  <c r="F96" i="17"/>
  <c r="F95" i="17"/>
  <c r="F94" i="17"/>
  <c r="F93" i="17"/>
  <c r="F92" i="17"/>
  <c r="F91" i="17"/>
  <c r="F90" i="17"/>
  <c r="F89" i="17"/>
  <c r="F88" i="17"/>
  <c r="F87" i="17"/>
  <c r="F86" i="17"/>
  <c r="F85" i="17"/>
  <c r="F84" i="17"/>
  <c r="F83" i="17"/>
  <c r="F82" i="17"/>
  <c r="F81" i="17"/>
  <c r="F80" i="17"/>
  <c r="F79" i="17"/>
  <c r="F78" i="17"/>
  <c r="F77" i="17"/>
  <c r="F76" i="17"/>
  <c r="F75" i="17"/>
  <c r="F74" i="17"/>
  <c r="F73" i="17"/>
  <c r="F72" i="17"/>
  <c r="F71" i="17"/>
  <c r="F70" i="17"/>
  <c r="F69" i="17"/>
  <c r="F68" i="17"/>
  <c r="F67" i="17"/>
  <c r="F66"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K332" i="16"/>
  <c r="T331" i="16"/>
  <c r="S331" i="16"/>
  <c r="O331" i="16"/>
  <c r="N331" i="16"/>
  <c r="T330" i="16"/>
  <c r="S330" i="16"/>
  <c r="O330" i="16"/>
  <c r="N330" i="16"/>
  <c r="T329" i="16"/>
  <c r="S329" i="16"/>
  <c r="U329" i="16" s="1"/>
  <c r="O329" i="16"/>
  <c r="N329" i="16"/>
  <c r="T328" i="16"/>
  <c r="S328" i="16"/>
  <c r="O328" i="16"/>
  <c r="N328" i="16"/>
  <c r="T327" i="16"/>
  <c r="S327" i="16"/>
  <c r="U327" i="16" s="1"/>
  <c r="O327" i="16"/>
  <c r="N327" i="16"/>
  <c r="Y325" i="16"/>
  <c r="X325" i="16"/>
  <c r="T325" i="16"/>
  <c r="S325" i="16"/>
  <c r="O325" i="16"/>
  <c r="N325" i="16"/>
  <c r="P325" i="16" s="1"/>
  <c r="Y324" i="16"/>
  <c r="X324" i="16"/>
  <c r="T324" i="16"/>
  <c r="S324" i="16"/>
  <c r="O324" i="16"/>
  <c r="N324" i="16"/>
  <c r="Y323" i="16"/>
  <c r="X323" i="16"/>
  <c r="Z323" i="16" s="1"/>
  <c r="T323" i="16"/>
  <c r="S323" i="16"/>
  <c r="O323" i="16"/>
  <c r="N323" i="16"/>
  <c r="D323" i="16"/>
  <c r="D325" i="16" s="1"/>
  <c r="Y322" i="16"/>
  <c r="X322" i="16"/>
  <c r="T322" i="16"/>
  <c r="S322" i="16"/>
  <c r="O322" i="16"/>
  <c r="N322" i="16"/>
  <c r="Y321" i="16"/>
  <c r="X321" i="16"/>
  <c r="T321" i="16"/>
  <c r="S321" i="16"/>
  <c r="O321" i="16"/>
  <c r="N321" i="16"/>
  <c r="K320" i="16"/>
  <c r="T319" i="16"/>
  <c r="S319" i="16"/>
  <c r="O319" i="16"/>
  <c r="N319" i="16"/>
  <c r="T318" i="16"/>
  <c r="S318" i="16"/>
  <c r="O318" i="16"/>
  <c r="N318" i="16"/>
  <c r="T317" i="16"/>
  <c r="S317" i="16"/>
  <c r="O317" i="16"/>
  <c r="N317" i="16"/>
  <c r="T316" i="16"/>
  <c r="S316" i="16"/>
  <c r="O316" i="16"/>
  <c r="N316" i="16"/>
  <c r="T315" i="16"/>
  <c r="S315" i="16"/>
  <c r="O315" i="16"/>
  <c r="N315" i="16"/>
  <c r="Y313" i="16"/>
  <c r="X313" i="16"/>
  <c r="T313" i="16"/>
  <c r="S313" i="16"/>
  <c r="O313" i="16"/>
  <c r="N313" i="16"/>
  <c r="Y312" i="16"/>
  <c r="X312" i="16"/>
  <c r="T312" i="16"/>
  <c r="S312" i="16"/>
  <c r="O312" i="16"/>
  <c r="N312" i="16"/>
  <c r="Y311" i="16"/>
  <c r="X311" i="16"/>
  <c r="T311" i="16"/>
  <c r="S311" i="16"/>
  <c r="O311" i="16"/>
  <c r="N311" i="16"/>
  <c r="D311" i="16"/>
  <c r="D313" i="16"/>
  <c r="Y310" i="16"/>
  <c r="X310" i="16"/>
  <c r="T310" i="16"/>
  <c r="S310" i="16"/>
  <c r="O310" i="16"/>
  <c r="N310" i="16"/>
  <c r="Y309" i="16"/>
  <c r="X309" i="16"/>
  <c r="T309" i="16"/>
  <c r="S309" i="16"/>
  <c r="O309" i="16"/>
  <c r="N309" i="16"/>
  <c r="K308" i="16"/>
  <c r="D299" i="16" s="1"/>
  <c r="D301" i="16" s="1"/>
  <c r="T307" i="16"/>
  <c r="S307" i="16"/>
  <c r="O307" i="16"/>
  <c r="N307" i="16"/>
  <c r="T306" i="16"/>
  <c r="S306" i="16"/>
  <c r="O306" i="16"/>
  <c r="N306" i="16"/>
  <c r="T305" i="16"/>
  <c r="S305" i="16"/>
  <c r="O305" i="16"/>
  <c r="N305" i="16"/>
  <c r="T304" i="16"/>
  <c r="S304" i="16"/>
  <c r="O304" i="16"/>
  <c r="N304" i="16"/>
  <c r="T303" i="16"/>
  <c r="S303" i="16"/>
  <c r="O303" i="16"/>
  <c r="N303" i="16"/>
  <c r="Y301" i="16"/>
  <c r="X301" i="16"/>
  <c r="T301" i="16"/>
  <c r="S301" i="16"/>
  <c r="O301" i="16"/>
  <c r="N301" i="16"/>
  <c r="Y300" i="16"/>
  <c r="X300" i="16"/>
  <c r="T300" i="16"/>
  <c r="S300" i="16"/>
  <c r="O300" i="16"/>
  <c r="N300" i="16"/>
  <c r="Y299" i="16"/>
  <c r="X299" i="16"/>
  <c r="T299" i="16"/>
  <c r="S299" i="16"/>
  <c r="O299" i="16"/>
  <c r="N299" i="16"/>
  <c r="Y298" i="16"/>
  <c r="X298" i="16"/>
  <c r="T298" i="16"/>
  <c r="S298" i="16"/>
  <c r="O298" i="16"/>
  <c r="N298" i="16"/>
  <c r="Y297" i="16"/>
  <c r="X297" i="16"/>
  <c r="T297" i="16"/>
  <c r="S297" i="16"/>
  <c r="O297" i="16"/>
  <c r="N297" i="16"/>
  <c r="K296" i="16"/>
  <c r="D287" i="16" s="1"/>
  <c r="D289" i="16" s="1"/>
  <c r="T295" i="16"/>
  <c r="S295" i="16"/>
  <c r="O295" i="16"/>
  <c r="N295" i="16"/>
  <c r="T294" i="16"/>
  <c r="S294" i="16"/>
  <c r="O294" i="16"/>
  <c r="N294" i="16"/>
  <c r="T293" i="16"/>
  <c r="S293" i="16"/>
  <c r="O293" i="16"/>
  <c r="N293" i="16"/>
  <c r="T292" i="16"/>
  <c r="S292" i="16"/>
  <c r="O292" i="16"/>
  <c r="N292" i="16"/>
  <c r="T291" i="16"/>
  <c r="S291" i="16"/>
  <c r="O291" i="16"/>
  <c r="N291" i="16"/>
  <c r="Y289" i="16"/>
  <c r="X289" i="16"/>
  <c r="T289" i="16"/>
  <c r="S289" i="16"/>
  <c r="O289" i="16"/>
  <c r="N289" i="16"/>
  <c r="Y288" i="16"/>
  <c r="X288" i="16"/>
  <c r="T288" i="16"/>
  <c r="S288" i="16"/>
  <c r="O288" i="16"/>
  <c r="N288" i="16"/>
  <c r="Y287" i="16"/>
  <c r="X287" i="16"/>
  <c r="T287" i="16"/>
  <c r="S287" i="16"/>
  <c r="O287" i="16"/>
  <c r="N287" i="16"/>
  <c r="Y286" i="16"/>
  <c r="X286" i="16"/>
  <c r="T286" i="16"/>
  <c r="S286" i="16"/>
  <c r="O286" i="16"/>
  <c r="N286" i="16"/>
  <c r="Y285" i="16"/>
  <c r="X285" i="16"/>
  <c r="T285" i="16"/>
  <c r="S285" i="16"/>
  <c r="O285" i="16"/>
  <c r="N285" i="16"/>
  <c r="K284" i="16"/>
  <c r="T283" i="16"/>
  <c r="S283" i="16"/>
  <c r="O283" i="16"/>
  <c r="N283" i="16"/>
  <c r="T282" i="16"/>
  <c r="S282" i="16"/>
  <c r="O282" i="16"/>
  <c r="N282" i="16"/>
  <c r="T281" i="16"/>
  <c r="S281" i="16"/>
  <c r="O281" i="16"/>
  <c r="N281" i="16"/>
  <c r="T280" i="16"/>
  <c r="S280" i="16"/>
  <c r="U280" i="16" s="1"/>
  <c r="O280" i="16"/>
  <c r="N280" i="16"/>
  <c r="T279" i="16"/>
  <c r="S279" i="16"/>
  <c r="O279" i="16"/>
  <c r="N279" i="16"/>
  <c r="Y277" i="16"/>
  <c r="X277" i="16"/>
  <c r="Z277" i="16" s="1"/>
  <c r="T277" i="16"/>
  <c r="S277" i="16"/>
  <c r="O277" i="16"/>
  <c r="N277" i="16"/>
  <c r="Y276" i="16"/>
  <c r="X276" i="16"/>
  <c r="T276" i="16"/>
  <c r="S276" i="16"/>
  <c r="U276" i="16" s="1"/>
  <c r="O276" i="16"/>
  <c r="N276" i="16"/>
  <c r="Y275" i="16"/>
  <c r="X275" i="16"/>
  <c r="T275" i="16"/>
  <c r="S275" i="16"/>
  <c r="O275" i="16"/>
  <c r="N275" i="16"/>
  <c r="P275" i="16" s="1"/>
  <c r="D275" i="16"/>
  <c r="D277" i="16" s="1"/>
  <c r="Y274" i="16"/>
  <c r="X274" i="16"/>
  <c r="T274" i="16"/>
  <c r="S274" i="16"/>
  <c r="O274" i="16"/>
  <c r="N274" i="16"/>
  <c r="Y273" i="16"/>
  <c r="X273" i="16"/>
  <c r="T273" i="16"/>
  <c r="S273" i="16"/>
  <c r="O273" i="16"/>
  <c r="N273" i="16"/>
  <c r="K272" i="16"/>
  <c r="T271" i="16"/>
  <c r="S271" i="16"/>
  <c r="O271" i="16"/>
  <c r="N271" i="16"/>
  <c r="T270" i="16"/>
  <c r="S270" i="16"/>
  <c r="O270" i="16"/>
  <c r="N270" i="16"/>
  <c r="T269" i="16"/>
  <c r="S269" i="16"/>
  <c r="O269" i="16"/>
  <c r="N269" i="16"/>
  <c r="T268" i="16"/>
  <c r="S268" i="16"/>
  <c r="O268" i="16"/>
  <c r="N268" i="16"/>
  <c r="T267" i="16"/>
  <c r="S267" i="16"/>
  <c r="O267" i="16"/>
  <c r="N267" i="16"/>
  <c r="Y265" i="16"/>
  <c r="X265" i="16"/>
  <c r="T265" i="16"/>
  <c r="S265" i="16"/>
  <c r="O265" i="16"/>
  <c r="N265" i="16"/>
  <c r="Y264" i="16"/>
  <c r="X264" i="16"/>
  <c r="T264" i="16"/>
  <c r="S264" i="16"/>
  <c r="O264" i="16"/>
  <c r="N264" i="16"/>
  <c r="Y263" i="16"/>
  <c r="X263" i="16"/>
  <c r="T263" i="16"/>
  <c r="S263" i="16"/>
  <c r="O263" i="16"/>
  <c r="N263" i="16"/>
  <c r="D263" i="16"/>
  <c r="D265" i="16"/>
  <c r="Y262" i="16"/>
  <c r="X262" i="16"/>
  <c r="T262" i="16"/>
  <c r="S262" i="16"/>
  <c r="O262" i="16"/>
  <c r="N262" i="16"/>
  <c r="Y261" i="16"/>
  <c r="X261" i="16"/>
  <c r="T261" i="16"/>
  <c r="S261" i="16"/>
  <c r="O261" i="16"/>
  <c r="N261" i="16"/>
  <c r="K260" i="16"/>
  <c r="D251" i="16" s="1"/>
  <c r="T259" i="16"/>
  <c r="U259" i="16" s="1"/>
  <c r="S259" i="16"/>
  <c r="O259" i="16"/>
  <c r="N259" i="16"/>
  <c r="T258" i="16"/>
  <c r="S258" i="16"/>
  <c r="O258" i="16"/>
  <c r="N258" i="16"/>
  <c r="T257" i="16"/>
  <c r="U257" i="16" s="1"/>
  <c r="S257" i="16"/>
  <c r="O257" i="16"/>
  <c r="N257" i="16"/>
  <c r="T256" i="16"/>
  <c r="S256" i="16"/>
  <c r="O256" i="16"/>
  <c r="N256" i="16"/>
  <c r="T255" i="16"/>
  <c r="U255" i="16" s="1"/>
  <c r="S255" i="16"/>
  <c r="O255" i="16"/>
  <c r="N255" i="16"/>
  <c r="Y253" i="16"/>
  <c r="X253" i="16"/>
  <c r="T253" i="16"/>
  <c r="S253" i="16"/>
  <c r="O253" i="16"/>
  <c r="P253" i="16" s="1"/>
  <c r="N253" i="16"/>
  <c r="Y252" i="16"/>
  <c r="X252" i="16"/>
  <c r="T252" i="16"/>
  <c r="S252" i="16"/>
  <c r="O252" i="16"/>
  <c r="N252" i="16"/>
  <c r="Y251" i="16"/>
  <c r="Z251" i="16" s="1"/>
  <c r="X251" i="16"/>
  <c r="T251" i="16"/>
  <c r="S251" i="16"/>
  <c r="O251" i="16"/>
  <c r="N251" i="16"/>
  <c r="D253" i="16"/>
  <c r="Y250" i="16"/>
  <c r="X250" i="16"/>
  <c r="T250" i="16"/>
  <c r="S250" i="16"/>
  <c r="O250" i="16"/>
  <c r="N250" i="16"/>
  <c r="Y249" i="16"/>
  <c r="X249" i="16"/>
  <c r="Z249" i="16" s="1"/>
  <c r="T249" i="16"/>
  <c r="S249" i="16"/>
  <c r="O249" i="16"/>
  <c r="N249" i="16"/>
  <c r="K248" i="16"/>
  <c r="T247" i="16"/>
  <c r="S247" i="16"/>
  <c r="O247" i="16"/>
  <c r="N247" i="16"/>
  <c r="T246" i="16"/>
  <c r="S246" i="16"/>
  <c r="O246" i="16"/>
  <c r="N246" i="16"/>
  <c r="T245" i="16"/>
  <c r="S245" i="16"/>
  <c r="O245" i="16"/>
  <c r="N245" i="16"/>
  <c r="T244" i="16"/>
  <c r="S244" i="16"/>
  <c r="O244" i="16"/>
  <c r="P244" i="16" s="1"/>
  <c r="N244" i="16"/>
  <c r="T243" i="16"/>
  <c r="S243" i="16"/>
  <c r="O243" i="16"/>
  <c r="P243" i="16" s="1"/>
  <c r="N243" i="16"/>
  <c r="Y241" i="16"/>
  <c r="X241" i="16"/>
  <c r="T241" i="16"/>
  <c r="S241" i="16"/>
  <c r="O241" i="16"/>
  <c r="N241" i="16"/>
  <c r="Y240" i="16"/>
  <c r="Z240" i="16" s="1"/>
  <c r="X240" i="16"/>
  <c r="T240" i="16"/>
  <c r="S240" i="16"/>
  <c r="O240" i="16"/>
  <c r="N240" i="16"/>
  <c r="Y239" i="16"/>
  <c r="X239" i="16"/>
  <c r="T239" i="16"/>
  <c r="U239" i="16" s="1"/>
  <c r="S239" i="16"/>
  <c r="O239" i="16"/>
  <c r="N239" i="16"/>
  <c r="D239" i="16"/>
  <c r="D241" i="16" s="1"/>
  <c r="Y238" i="16"/>
  <c r="X238" i="16"/>
  <c r="T238" i="16"/>
  <c r="S238" i="16"/>
  <c r="O238" i="16"/>
  <c r="N238" i="16"/>
  <c r="Y237" i="16"/>
  <c r="X237" i="16"/>
  <c r="T237" i="16"/>
  <c r="S237" i="16"/>
  <c r="O237" i="16"/>
  <c r="N237" i="16"/>
  <c r="K220" i="16"/>
  <c r="T219" i="16"/>
  <c r="S219" i="16"/>
  <c r="U219" i="16" s="1"/>
  <c r="O219" i="16"/>
  <c r="N219" i="16"/>
  <c r="T218" i="16"/>
  <c r="S218" i="16"/>
  <c r="U218" i="16" s="1"/>
  <c r="O218" i="16"/>
  <c r="P218" i="16" s="1"/>
  <c r="N218" i="16"/>
  <c r="T217" i="16"/>
  <c r="S217" i="16"/>
  <c r="O217" i="16"/>
  <c r="N217" i="16"/>
  <c r="T216" i="16"/>
  <c r="S216" i="16"/>
  <c r="O216" i="16"/>
  <c r="N216" i="16"/>
  <c r="T215" i="16"/>
  <c r="S215" i="16"/>
  <c r="U215" i="16" s="1"/>
  <c r="O215" i="16"/>
  <c r="N215" i="16"/>
  <c r="Y213" i="16"/>
  <c r="X213" i="16"/>
  <c r="Z213" i="16" s="1"/>
  <c r="T213" i="16"/>
  <c r="S213" i="16"/>
  <c r="O213" i="16"/>
  <c r="N213" i="16"/>
  <c r="Y212" i="16"/>
  <c r="X212" i="16"/>
  <c r="T212" i="16"/>
  <c r="S212" i="16"/>
  <c r="U212" i="16" s="1"/>
  <c r="O212" i="16"/>
  <c r="N212" i="16"/>
  <c r="Y211" i="16"/>
  <c r="X211" i="16"/>
  <c r="Z211" i="16" s="1"/>
  <c r="T211" i="16"/>
  <c r="S211" i="16"/>
  <c r="O211" i="16"/>
  <c r="N211" i="16"/>
  <c r="P211" i="16" s="1"/>
  <c r="D211" i="16"/>
  <c r="D213" i="16" s="1"/>
  <c r="Y210" i="16"/>
  <c r="X210" i="16"/>
  <c r="T210" i="16"/>
  <c r="U210" i="16" s="1"/>
  <c r="U214" i="16" s="1"/>
  <c r="G211" i="16" s="1"/>
  <c r="G213" i="16" s="1"/>
  <c r="S210" i="16"/>
  <c r="O210" i="16"/>
  <c r="N210" i="16"/>
  <c r="Y209" i="16"/>
  <c r="X209" i="16"/>
  <c r="T209" i="16"/>
  <c r="S209" i="16"/>
  <c r="O209" i="16"/>
  <c r="P209" i="16" s="1"/>
  <c r="N209" i="16"/>
  <c r="K208" i="16"/>
  <c r="T207" i="16"/>
  <c r="S207" i="16"/>
  <c r="O207" i="16"/>
  <c r="N207" i="16"/>
  <c r="T206" i="16"/>
  <c r="S206" i="16"/>
  <c r="U206" i="16" s="1"/>
  <c r="O206" i="16"/>
  <c r="N206" i="16"/>
  <c r="T205" i="16"/>
  <c r="S205" i="16"/>
  <c r="U205" i="16" s="1"/>
  <c r="O205" i="16"/>
  <c r="N205" i="16"/>
  <c r="T204" i="16"/>
  <c r="S204" i="16"/>
  <c r="U204" i="16" s="1"/>
  <c r="O204" i="16"/>
  <c r="N204" i="16"/>
  <c r="T203" i="16"/>
  <c r="S203" i="16"/>
  <c r="U203" i="16" s="1"/>
  <c r="U208" i="16" s="1"/>
  <c r="H199" i="16" s="1"/>
  <c r="H201" i="16" s="1"/>
  <c r="O203" i="16"/>
  <c r="N203" i="16"/>
  <c r="Y201" i="16"/>
  <c r="X201" i="16"/>
  <c r="Z201" i="16" s="1"/>
  <c r="T201" i="16"/>
  <c r="S201" i="16"/>
  <c r="O201" i="16"/>
  <c r="N201" i="16"/>
  <c r="Y200" i="16"/>
  <c r="X200" i="16"/>
  <c r="T200" i="16"/>
  <c r="S200" i="16"/>
  <c r="U200" i="16" s="1"/>
  <c r="U202" i="16" s="1"/>
  <c r="O200" i="16"/>
  <c r="N200" i="16"/>
  <c r="Y199" i="16"/>
  <c r="X199" i="16"/>
  <c r="Z199" i="16" s="1"/>
  <c r="Z202" i="16" s="1"/>
  <c r="I199" i="16" s="1"/>
  <c r="I201" i="16" s="1"/>
  <c r="T199" i="16"/>
  <c r="S199" i="16"/>
  <c r="O199" i="16"/>
  <c r="N199" i="16"/>
  <c r="P199" i="16" s="1"/>
  <c r="D199" i="16"/>
  <c r="D201" i="16" s="1"/>
  <c r="Y198" i="16"/>
  <c r="X198" i="16"/>
  <c r="T198" i="16"/>
  <c r="S198" i="16"/>
  <c r="O198" i="16"/>
  <c r="N198" i="16"/>
  <c r="Y197" i="16"/>
  <c r="X197" i="16"/>
  <c r="T197" i="16"/>
  <c r="S197" i="16"/>
  <c r="O197" i="16"/>
  <c r="N197" i="16"/>
  <c r="K196" i="16"/>
  <c r="D187" i="16" s="1"/>
  <c r="D189" i="16" s="1"/>
  <c r="T195" i="16"/>
  <c r="U195" i="16" s="1"/>
  <c r="S195" i="16"/>
  <c r="O195" i="16"/>
  <c r="N195" i="16"/>
  <c r="T194" i="16"/>
  <c r="S194" i="16"/>
  <c r="O194" i="16"/>
  <c r="N194" i="16"/>
  <c r="T193" i="16"/>
  <c r="U193" i="16" s="1"/>
  <c r="S193" i="16"/>
  <c r="O193" i="16"/>
  <c r="N193" i="16"/>
  <c r="T192" i="16"/>
  <c r="S192" i="16"/>
  <c r="O192" i="16"/>
  <c r="N192" i="16"/>
  <c r="T191" i="16"/>
  <c r="U191" i="16" s="1"/>
  <c r="S191" i="16"/>
  <c r="O191" i="16"/>
  <c r="N191" i="16"/>
  <c r="Y189" i="16"/>
  <c r="X189" i="16"/>
  <c r="T189" i="16"/>
  <c r="S189" i="16"/>
  <c r="O189" i="16"/>
  <c r="P189" i="16" s="1"/>
  <c r="N189" i="16"/>
  <c r="Y188" i="16"/>
  <c r="X188" i="16"/>
  <c r="T188" i="16"/>
  <c r="S188" i="16"/>
  <c r="O188" i="16"/>
  <c r="N188" i="16"/>
  <c r="Y187" i="16"/>
  <c r="Z187" i="16" s="1"/>
  <c r="X187" i="16"/>
  <c r="T187" i="16"/>
  <c r="S187" i="16"/>
  <c r="O187" i="16"/>
  <c r="N187" i="16"/>
  <c r="Y186" i="16"/>
  <c r="X186" i="16"/>
  <c r="T186" i="16"/>
  <c r="S186" i="16"/>
  <c r="O186" i="16"/>
  <c r="N186" i="16"/>
  <c r="Y185" i="16"/>
  <c r="X185" i="16"/>
  <c r="T185" i="16"/>
  <c r="S185" i="16"/>
  <c r="O185" i="16"/>
  <c r="N185" i="16"/>
  <c r="K184" i="16"/>
  <c r="D175" i="16" s="1"/>
  <c r="D177" i="16" s="1"/>
  <c r="T183" i="16"/>
  <c r="S183" i="16"/>
  <c r="O183" i="16"/>
  <c r="N183" i="16"/>
  <c r="P183" i="16" s="1"/>
  <c r="T182" i="16"/>
  <c r="S182" i="16"/>
  <c r="O182" i="16"/>
  <c r="N182" i="16"/>
  <c r="T181" i="16"/>
  <c r="S181" i="16"/>
  <c r="O181" i="16"/>
  <c r="N181" i="16"/>
  <c r="P181" i="16" s="1"/>
  <c r="T180" i="16"/>
  <c r="S180" i="16"/>
  <c r="O180" i="16"/>
  <c r="N180" i="16"/>
  <c r="T179" i="16"/>
  <c r="S179" i="16"/>
  <c r="O179" i="16"/>
  <c r="N179" i="16"/>
  <c r="P179" i="16" s="1"/>
  <c r="Y177" i="16"/>
  <c r="X177" i="16"/>
  <c r="T177" i="16"/>
  <c r="S177" i="16"/>
  <c r="O177" i="16"/>
  <c r="N177" i="16"/>
  <c r="Y176" i="16"/>
  <c r="X176" i="16"/>
  <c r="Z176" i="16" s="1"/>
  <c r="T176" i="16"/>
  <c r="S176" i="16"/>
  <c r="O176" i="16"/>
  <c r="N176" i="16"/>
  <c r="Y175" i="16"/>
  <c r="X175" i="16"/>
  <c r="T175" i="16"/>
  <c r="S175" i="16"/>
  <c r="U175" i="16" s="1"/>
  <c r="O175" i="16"/>
  <c r="N175" i="16"/>
  <c r="Y174" i="16"/>
  <c r="X174" i="16"/>
  <c r="T174" i="16"/>
  <c r="S174" i="16"/>
  <c r="O174" i="16"/>
  <c r="N174" i="16"/>
  <c r="Y173" i="16"/>
  <c r="X173" i="16"/>
  <c r="T173" i="16"/>
  <c r="S173" i="16"/>
  <c r="O173" i="16"/>
  <c r="N173" i="16"/>
  <c r="K172" i="16"/>
  <c r="T171" i="16"/>
  <c r="S171" i="16"/>
  <c r="O171" i="16"/>
  <c r="N171" i="16"/>
  <c r="T170" i="16"/>
  <c r="S170" i="16"/>
  <c r="U170" i="16" s="1"/>
  <c r="O170" i="16"/>
  <c r="N170" i="16"/>
  <c r="T169" i="16"/>
  <c r="S169" i="16"/>
  <c r="O169" i="16"/>
  <c r="N169" i="16"/>
  <c r="T168" i="16"/>
  <c r="S168" i="16"/>
  <c r="U168" i="16" s="1"/>
  <c r="O168" i="16"/>
  <c r="N168" i="16"/>
  <c r="T167" i="16"/>
  <c r="S167" i="16"/>
  <c r="O167" i="16"/>
  <c r="N167" i="16"/>
  <c r="Y165" i="16"/>
  <c r="X165" i="16"/>
  <c r="Z165" i="16" s="1"/>
  <c r="T165" i="16"/>
  <c r="S165" i="16"/>
  <c r="O165" i="16"/>
  <c r="N165" i="16"/>
  <c r="Y164" i="16"/>
  <c r="X164" i="16"/>
  <c r="T164" i="16"/>
  <c r="S164" i="16"/>
  <c r="U164" i="16" s="1"/>
  <c r="O164" i="16"/>
  <c r="N164" i="16"/>
  <c r="Y163" i="16"/>
  <c r="X163" i="16"/>
  <c r="T163" i="16"/>
  <c r="S163" i="16"/>
  <c r="O163" i="16"/>
  <c r="N163" i="16"/>
  <c r="P163" i="16" s="1"/>
  <c r="D163" i="16"/>
  <c r="D165" i="16" s="1"/>
  <c r="Y162" i="16"/>
  <c r="X162" i="16"/>
  <c r="Z162" i="16" s="1"/>
  <c r="T162" i="16"/>
  <c r="S162" i="16"/>
  <c r="O162" i="16"/>
  <c r="N162" i="16"/>
  <c r="Y161" i="16"/>
  <c r="X161" i="16"/>
  <c r="T161" i="16"/>
  <c r="S161" i="16"/>
  <c r="U161" i="16" s="1"/>
  <c r="O161" i="16"/>
  <c r="N161" i="16"/>
  <c r="K160" i="16"/>
  <c r="T159" i="16"/>
  <c r="U159" i="16" s="1"/>
  <c r="S159" i="16"/>
  <c r="O159" i="16"/>
  <c r="N159" i="16"/>
  <c r="T158" i="16"/>
  <c r="S158" i="16"/>
  <c r="O158" i="16"/>
  <c r="N158" i="16"/>
  <c r="T157" i="16"/>
  <c r="U157" i="16" s="1"/>
  <c r="S157" i="16"/>
  <c r="O157" i="16"/>
  <c r="N157" i="16"/>
  <c r="T156" i="16"/>
  <c r="S156" i="16"/>
  <c r="O156" i="16"/>
  <c r="N156" i="16"/>
  <c r="T155" i="16"/>
  <c r="U155" i="16" s="1"/>
  <c r="S155" i="16"/>
  <c r="O155" i="16"/>
  <c r="N155" i="16"/>
  <c r="Y153" i="16"/>
  <c r="X153" i="16"/>
  <c r="T153" i="16"/>
  <c r="U153" i="16" s="1"/>
  <c r="S153" i="16"/>
  <c r="O153" i="16"/>
  <c r="N153" i="16"/>
  <c r="Y152" i="16"/>
  <c r="X152" i="16"/>
  <c r="T152" i="16"/>
  <c r="U152" i="16" s="1"/>
  <c r="S152" i="16"/>
  <c r="O152" i="16"/>
  <c r="P152" i="16" s="1"/>
  <c r="N152" i="16"/>
  <c r="Y151" i="16"/>
  <c r="Z151" i="16" s="1"/>
  <c r="X151" i="16"/>
  <c r="T151" i="16"/>
  <c r="S151" i="16"/>
  <c r="O151" i="16"/>
  <c r="P151" i="16" s="1"/>
  <c r="N151" i="16"/>
  <c r="D151" i="16"/>
  <c r="D153" i="16" s="1"/>
  <c r="Y150" i="16"/>
  <c r="X150" i="16"/>
  <c r="T150" i="16"/>
  <c r="S150" i="16"/>
  <c r="O150" i="16"/>
  <c r="N150" i="16"/>
  <c r="P150" i="16" s="1"/>
  <c r="Y149" i="16"/>
  <c r="X149" i="16"/>
  <c r="T149" i="16"/>
  <c r="S149" i="16"/>
  <c r="O149" i="16"/>
  <c r="N149" i="16"/>
  <c r="K148" i="16"/>
  <c r="D139" i="16" s="1"/>
  <c r="T147" i="16"/>
  <c r="S147" i="16"/>
  <c r="O147" i="16"/>
  <c r="N147" i="16"/>
  <c r="T146" i="16"/>
  <c r="S146" i="16"/>
  <c r="O146" i="16"/>
  <c r="N146" i="16"/>
  <c r="T145" i="16"/>
  <c r="S145" i="16"/>
  <c r="O145" i="16"/>
  <c r="N145" i="16"/>
  <c r="T144" i="16"/>
  <c r="U144" i="16" s="1"/>
  <c r="S144" i="16"/>
  <c r="O144" i="16"/>
  <c r="N144" i="16"/>
  <c r="T143" i="16"/>
  <c r="S143" i="16"/>
  <c r="O143" i="16"/>
  <c r="N143" i="16"/>
  <c r="Y141" i="16"/>
  <c r="Z141" i="16" s="1"/>
  <c r="X141" i="16"/>
  <c r="T141" i="16"/>
  <c r="S141" i="16"/>
  <c r="O141" i="16"/>
  <c r="N141" i="16"/>
  <c r="Y140" i="16"/>
  <c r="X140" i="16"/>
  <c r="T140" i="16"/>
  <c r="U140" i="16" s="1"/>
  <c r="U142" i="16" s="1"/>
  <c r="G139" i="16" s="1"/>
  <c r="G141" i="16" s="1"/>
  <c r="S140" i="16"/>
  <c r="O140" i="16"/>
  <c r="N140" i="16"/>
  <c r="Y139" i="16"/>
  <c r="X139" i="16"/>
  <c r="T139" i="16"/>
  <c r="S139" i="16"/>
  <c r="O139" i="16"/>
  <c r="P139" i="16" s="1"/>
  <c r="N139" i="16"/>
  <c r="D141" i="16"/>
  <c r="Y138" i="16"/>
  <c r="X138" i="16"/>
  <c r="Z138" i="16" s="1"/>
  <c r="T138" i="16"/>
  <c r="S138" i="16"/>
  <c r="O138" i="16"/>
  <c r="N138" i="16"/>
  <c r="P138" i="16" s="1"/>
  <c r="Y137" i="16"/>
  <c r="X137" i="16"/>
  <c r="T137" i="16"/>
  <c r="S137" i="16"/>
  <c r="U137" i="16" s="1"/>
  <c r="O137" i="16"/>
  <c r="N137" i="16"/>
  <c r="K136" i="16"/>
  <c r="T135" i="16"/>
  <c r="S135" i="16"/>
  <c r="O135" i="16"/>
  <c r="N135" i="16"/>
  <c r="P135" i="16" s="1"/>
  <c r="T134" i="16"/>
  <c r="U134" i="16" s="1"/>
  <c r="S134" i="16"/>
  <c r="O134" i="16"/>
  <c r="N134" i="16"/>
  <c r="T133" i="16"/>
  <c r="U133" i="16" s="1"/>
  <c r="S133" i="16"/>
  <c r="O133" i="16"/>
  <c r="N133" i="16"/>
  <c r="T132" i="16"/>
  <c r="U132" i="16" s="1"/>
  <c r="S132" i="16"/>
  <c r="O132" i="16"/>
  <c r="N132" i="16"/>
  <c r="T131" i="16"/>
  <c r="U131" i="16" s="1"/>
  <c r="S131" i="16"/>
  <c r="O131" i="16"/>
  <c r="N131" i="16"/>
  <c r="Y129" i="16"/>
  <c r="Z129" i="16" s="1"/>
  <c r="X129" i="16"/>
  <c r="T129" i="16"/>
  <c r="S129" i="16"/>
  <c r="U129" i="16" s="1"/>
  <c r="O129" i="16"/>
  <c r="P129" i="16" s="1"/>
  <c r="N129" i="16"/>
  <c r="Y128" i="16"/>
  <c r="X128" i="16"/>
  <c r="T128" i="16"/>
  <c r="U128" i="16" s="1"/>
  <c r="S128" i="16"/>
  <c r="O128" i="16"/>
  <c r="N128" i="16"/>
  <c r="Y127" i="16"/>
  <c r="Z127" i="16" s="1"/>
  <c r="X127" i="16"/>
  <c r="T127" i="16"/>
  <c r="S127" i="16"/>
  <c r="O127" i="16"/>
  <c r="P127" i="16" s="1"/>
  <c r="N127" i="16"/>
  <c r="D127" i="16"/>
  <c r="D129" i="16"/>
  <c r="Y126" i="16"/>
  <c r="Z126" i="16" s="1"/>
  <c r="X126" i="16"/>
  <c r="T126" i="16"/>
  <c r="S126" i="16"/>
  <c r="O126" i="16"/>
  <c r="P126" i="16" s="1"/>
  <c r="N126" i="16"/>
  <c r="Y125" i="16"/>
  <c r="X125" i="16"/>
  <c r="T125" i="16"/>
  <c r="S125" i="16"/>
  <c r="O125" i="16"/>
  <c r="N125" i="16"/>
  <c r="K108" i="16"/>
  <c r="D99" i="16" s="1"/>
  <c r="D101" i="16" s="1"/>
  <c r="T107" i="16"/>
  <c r="S107" i="16"/>
  <c r="O107" i="16"/>
  <c r="N107" i="16"/>
  <c r="T106" i="16"/>
  <c r="S106" i="16"/>
  <c r="O106" i="16"/>
  <c r="N106" i="16"/>
  <c r="T105" i="16"/>
  <c r="S105" i="16"/>
  <c r="O105" i="16"/>
  <c r="N105" i="16"/>
  <c r="T104" i="16"/>
  <c r="S104" i="16"/>
  <c r="O104" i="16"/>
  <c r="N104" i="16"/>
  <c r="T103" i="16"/>
  <c r="S103" i="16"/>
  <c r="O103" i="16"/>
  <c r="N103" i="16"/>
  <c r="Y101" i="16"/>
  <c r="X101" i="16"/>
  <c r="T101" i="16"/>
  <c r="S101" i="16"/>
  <c r="O101" i="16"/>
  <c r="N101" i="16"/>
  <c r="Y100" i="16"/>
  <c r="X100" i="16"/>
  <c r="T100" i="16"/>
  <c r="S100" i="16"/>
  <c r="O100" i="16"/>
  <c r="N100" i="16"/>
  <c r="Y99" i="16"/>
  <c r="X99" i="16"/>
  <c r="T99" i="16"/>
  <c r="S99" i="16"/>
  <c r="O99" i="16"/>
  <c r="N99" i="16"/>
  <c r="Y98" i="16"/>
  <c r="X98" i="16"/>
  <c r="T98" i="16"/>
  <c r="S98" i="16"/>
  <c r="O98" i="16"/>
  <c r="N98" i="16"/>
  <c r="Y97" i="16"/>
  <c r="X97" i="16"/>
  <c r="T97" i="16"/>
  <c r="S97" i="16"/>
  <c r="O97" i="16"/>
  <c r="N97" i="16"/>
  <c r="K96" i="16"/>
  <c r="D87" i="16"/>
  <c r="D89" i="16"/>
  <c r="T95" i="16"/>
  <c r="U95" i="16" s="1"/>
  <c r="S95" i="16"/>
  <c r="O95" i="16"/>
  <c r="N95" i="16"/>
  <c r="T94" i="16"/>
  <c r="S94" i="16"/>
  <c r="O94" i="16"/>
  <c r="N94" i="16"/>
  <c r="T93" i="16"/>
  <c r="U93" i="16" s="1"/>
  <c r="S93" i="16"/>
  <c r="O93" i="16"/>
  <c r="N93" i="16"/>
  <c r="T92" i="16"/>
  <c r="S92" i="16"/>
  <c r="O92" i="16"/>
  <c r="N92" i="16"/>
  <c r="T91" i="16"/>
  <c r="U91" i="16" s="1"/>
  <c r="S91" i="16"/>
  <c r="O91" i="16"/>
  <c r="N91" i="16"/>
  <c r="Y89" i="16"/>
  <c r="X89" i="16"/>
  <c r="T89" i="16"/>
  <c r="S89" i="16"/>
  <c r="O89" i="16"/>
  <c r="P89" i="16" s="1"/>
  <c r="N89" i="16"/>
  <c r="Y88" i="16"/>
  <c r="X88" i="16"/>
  <c r="T88" i="16"/>
  <c r="S88" i="16"/>
  <c r="O88" i="16"/>
  <c r="N88" i="16"/>
  <c r="Y87" i="16"/>
  <c r="Z87" i="16" s="1"/>
  <c r="X87" i="16"/>
  <c r="T87" i="16"/>
  <c r="S87" i="16"/>
  <c r="O87" i="16"/>
  <c r="N87" i="16"/>
  <c r="Y86" i="16"/>
  <c r="X86" i="16"/>
  <c r="T86" i="16"/>
  <c r="U86" i="16" s="1"/>
  <c r="S86" i="16"/>
  <c r="O86" i="16"/>
  <c r="N86" i="16"/>
  <c r="Y85" i="16"/>
  <c r="X85" i="16"/>
  <c r="T85" i="16"/>
  <c r="S85" i="16"/>
  <c r="O85" i="16"/>
  <c r="P85" i="16" s="1"/>
  <c r="N85" i="16"/>
  <c r="K84" i="16"/>
  <c r="D75" i="16"/>
  <c r="D77" i="16"/>
  <c r="T83" i="16"/>
  <c r="S83" i="16"/>
  <c r="O83" i="16"/>
  <c r="N83" i="16"/>
  <c r="T82" i="16"/>
  <c r="S82" i="16"/>
  <c r="O82" i="16"/>
  <c r="N82" i="16"/>
  <c r="T81" i="16"/>
  <c r="S81" i="16"/>
  <c r="O81" i="16"/>
  <c r="N81" i="16"/>
  <c r="T80" i="16"/>
  <c r="S80" i="16"/>
  <c r="O80" i="16"/>
  <c r="N80" i="16"/>
  <c r="T79" i="16"/>
  <c r="S79" i="16"/>
  <c r="O79" i="16"/>
  <c r="N79" i="16"/>
  <c r="Y77" i="16"/>
  <c r="X77" i="16"/>
  <c r="T77" i="16"/>
  <c r="S77" i="16"/>
  <c r="O77" i="16"/>
  <c r="N77" i="16"/>
  <c r="Y76" i="16"/>
  <c r="X76" i="16"/>
  <c r="T76" i="16"/>
  <c r="S76" i="16"/>
  <c r="O76" i="16"/>
  <c r="N76" i="16"/>
  <c r="Y75" i="16"/>
  <c r="X75" i="16"/>
  <c r="T75" i="16"/>
  <c r="S75" i="16"/>
  <c r="O75" i="16"/>
  <c r="N75" i="16"/>
  <c r="Y74" i="16"/>
  <c r="X74" i="16"/>
  <c r="T74" i="16"/>
  <c r="S74" i="16"/>
  <c r="O74" i="16"/>
  <c r="N74" i="16"/>
  <c r="Y73" i="16"/>
  <c r="X73" i="16"/>
  <c r="T73" i="16"/>
  <c r="S73" i="16"/>
  <c r="O73" i="16"/>
  <c r="N73" i="16"/>
  <c r="K72" i="16"/>
  <c r="D63" i="16"/>
  <c r="D65" i="16" s="1"/>
  <c r="T71" i="16"/>
  <c r="S71" i="16"/>
  <c r="O71" i="16"/>
  <c r="N71" i="16"/>
  <c r="T70" i="16"/>
  <c r="U70" i="16"/>
  <c r="S70" i="16"/>
  <c r="O70" i="16"/>
  <c r="N70" i="16"/>
  <c r="T69" i="16"/>
  <c r="S69" i="16"/>
  <c r="U69" i="16" s="1"/>
  <c r="O69" i="16"/>
  <c r="P69" i="16" s="1"/>
  <c r="N69" i="16"/>
  <c r="T68" i="16"/>
  <c r="S68" i="16"/>
  <c r="U68" i="16" s="1"/>
  <c r="O68" i="16"/>
  <c r="N68" i="16"/>
  <c r="P68" i="16" s="1"/>
  <c r="T67" i="16"/>
  <c r="U67" i="16"/>
  <c r="S67" i="16"/>
  <c r="O67" i="16"/>
  <c r="N67" i="16"/>
  <c r="P67" i="16" s="1"/>
  <c r="Y65" i="16"/>
  <c r="X65" i="16"/>
  <c r="T65" i="16"/>
  <c r="U65" i="16"/>
  <c r="S65" i="16"/>
  <c r="O65" i="16"/>
  <c r="N65" i="16"/>
  <c r="P65" i="16" s="1"/>
  <c r="Y64" i="16"/>
  <c r="X64" i="16"/>
  <c r="T64" i="16"/>
  <c r="U64" i="16"/>
  <c r="S64" i="16"/>
  <c r="O64" i="16"/>
  <c r="N64" i="16"/>
  <c r="P64" i="16" s="1"/>
  <c r="Y63" i="16"/>
  <c r="X63" i="16"/>
  <c r="Z63" i="16" s="1"/>
  <c r="T63" i="16"/>
  <c r="S63" i="16"/>
  <c r="O63" i="16"/>
  <c r="N63" i="16"/>
  <c r="P63" i="16" s="1"/>
  <c r="Y62" i="16"/>
  <c r="X62" i="16"/>
  <c r="Z62" i="16" s="1"/>
  <c r="T62" i="16"/>
  <c r="S62" i="16"/>
  <c r="U62" i="16" s="1"/>
  <c r="O62" i="16"/>
  <c r="N62" i="16"/>
  <c r="Y61" i="16"/>
  <c r="Z61" i="16"/>
  <c r="X61" i="16"/>
  <c r="T61" i="16"/>
  <c r="S61" i="16"/>
  <c r="U61" i="16" s="1"/>
  <c r="O61" i="16"/>
  <c r="P61" i="16" s="1"/>
  <c r="P66" i="16" s="1"/>
  <c r="N61" i="16"/>
  <c r="K60" i="16"/>
  <c r="D51" i="16"/>
  <c r="D53" i="16" s="1"/>
  <c r="T59" i="16"/>
  <c r="S59" i="16"/>
  <c r="U59" i="16"/>
  <c r="O59" i="16"/>
  <c r="N59" i="16"/>
  <c r="T58" i="16"/>
  <c r="S58" i="16"/>
  <c r="U58" i="16" s="1"/>
  <c r="O58" i="16"/>
  <c r="N58" i="16"/>
  <c r="T57" i="16"/>
  <c r="S57" i="16"/>
  <c r="O57" i="16"/>
  <c r="N57" i="16"/>
  <c r="T56" i="16"/>
  <c r="U56" i="16" s="1"/>
  <c r="S56" i="16"/>
  <c r="O56" i="16"/>
  <c r="N56" i="16"/>
  <c r="P56" i="16" s="1"/>
  <c r="T55" i="16"/>
  <c r="S55" i="16"/>
  <c r="U55" i="16"/>
  <c r="O55" i="16"/>
  <c r="P55" i="16" s="1"/>
  <c r="N55" i="16"/>
  <c r="Y53" i="16"/>
  <c r="X53" i="16"/>
  <c r="Z53" i="16" s="1"/>
  <c r="Z54" i="16" s="1"/>
  <c r="I51" i="16" s="1"/>
  <c r="I53" i="16" s="1"/>
  <c r="T53" i="16"/>
  <c r="S53" i="16"/>
  <c r="O53" i="16"/>
  <c r="P53" i="16" s="1"/>
  <c r="N53" i="16"/>
  <c r="Y52" i="16"/>
  <c r="X52" i="16"/>
  <c r="Z52" i="16" s="1"/>
  <c r="T52" i="16"/>
  <c r="U52" i="16" s="1"/>
  <c r="S52" i="16"/>
  <c r="O52" i="16"/>
  <c r="N52" i="16"/>
  <c r="Y51" i="16"/>
  <c r="X51" i="16"/>
  <c r="Z51" i="16" s="1"/>
  <c r="T51" i="16"/>
  <c r="S51" i="16"/>
  <c r="U51" i="16" s="1"/>
  <c r="O51" i="16"/>
  <c r="N51" i="16"/>
  <c r="P51" i="16"/>
  <c r="Y50" i="16"/>
  <c r="X50" i="16"/>
  <c r="T50" i="16"/>
  <c r="S50" i="16"/>
  <c r="U50" i="16" s="1"/>
  <c r="O50" i="16"/>
  <c r="N50" i="16"/>
  <c r="P50" i="16"/>
  <c r="Y49" i="16"/>
  <c r="X49" i="16"/>
  <c r="Z49" i="16"/>
  <c r="T49" i="16"/>
  <c r="U49" i="16" s="1"/>
  <c r="S49" i="16"/>
  <c r="O49" i="16"/>
  <c r="N49" i="16"/>
  <c r="P49" i="16"/>
  <c r="K48" i="16"/>
  <c r="D39" i="16" s="1"/>
  <c r="D41" i="16"/>
  <c r="T47" i="16"/>
  <c r="S47" i="16"/>
  <c r="O47" i="16"/>
  <c r="N47" i="16"/>
  <c r="P47" i="16"/>
  <c r="T46" i="16"/>
  <c r="U46" i="16" s="1"/>
  <c r="S46" i="16"/>
  <c r="O46" i="16"/>
  <c r="N46" i="16"/>
  <c r="P46" i="16" s="1"/>
  <c r="T45" i="16"/>
  <c r="S45" i="16"/>
  <c r="U45" i="16"/>
  <c r="O45" i="16"/>
  <c r="N45" i="16"/>
  <c r="P45" i="16"/>
  <c r="T44" i="16"/>
  <c r="U44" i="16" s="1"/>
  <c r="S44" i="16"/>
  <c r="O44" i="16"/>
  <c r="N44" i="16"/>
  <c r="P44" i="16" s="1"/>
  <c r="T43" i="16"/>
  <c r="S43" i="16"/>
  <c r="O43" i="16"/>
  <c r="N43" i="16"/>
  <c r="P43" i="16"/>
  <c r="P48" i="16" s="1"/>
  <c r="Y41" i="16"/>
  <c r="X41" i="16"/>
  <c r="Z41" i="16" s="1"/>
  <c r="T41" i="16"/>
  <c r="S41" i="16"/>
  <c r="U41" i="16" s="1"/>
  <c r="O41" i="16"/>
  <c r="N41" i="16"/>
  <c r="P41" i="16"/>
  <c r="Y40" i="16"/>
  <c r="X40" i="16"/>
  <c r="Z40" i="16"/>
  <c r="T40" i="16"/>
  <c r="S40" i="16"/>
  <c r="O40" i="16"/>
  <c r="N40" i="16"/>
  <c r="P40" i="16"/>
  <c r="Y39" i="16"/>
  <c r="X39" i="16"/>
  <c r="Z39" i="16"/>
  <c r="T39" i="16"/>
  <c r="U39" i="16" s="1"/>
  <c r="S39" i="16"/>
  <c r="O39" i="16"/>
  <c r="N39" i="16"/>
  <c r="Y38" i="16"/>
  <c r="X38" i="16"/>
  <c r="Z38" i="16"/>
  <c r="T38" i="16"/>
  <c r="U38" i="16" s="1"/>
  <c r="S38" i="16"/>
  <c r="O38" i="16"/>
  <c r="N38" i="16"/>
  <c r="P38" i="16" s="1"/>
  <c r="Y37" i="16"/>
  <c r="X37" i="16"/>
  <c r="Z37" i="16"/>
  <c r="T37" i="16"/>
  <c r="S37" i="16"/>
  <c r="U37" i="16"/>
  <c r="O37" i="16"/>
  <c r="P37" i="16" s="1"/>
  <c r="N37" i="16"/>
  <c r="K36" i="16"/>
  <c r="D27" i="16"/>
  <c r="D29" i="16" s="1"/>
  <c r="T35" i="16"/>
  <c r="U35" i="16" s="1"/>
  <c r="S35" i="16"/>
  <c r="O35" i="16"/>
  <c r="N35" i="16"/>
  <c r="T34" i="16"/>
  <c r="S34" i="16"/>
  <c r="U34" i="16" s="1"/>
  <c r="O34" i="16"/>
  <c r="N34" i="16"/>
  <c r="P34" i="16" s="1"/>
  <c r="T33" i="16"/>
  <c r="S33" i="16"/>
  <c r="U33" i="16"/>
  <c r="O33" i="16"/>
  <c r="P33" i="16" s="1"/>
  <c r="N33" i="16"/>
  <c r="T32" i="16"/>
  <c r="S32" i="16"/>
  <c r="O32" i="16"/>
  <c r="P32" i="16" s="1"/>
  <c r="N32" i="16"/>
  <c r="T31" i="16"/>
  <c r="S31" i="16"/>
  <c r="U31" i="16"/>
  <c r="U36" i="16" s="1"/>
  <c r="H27" i="16" s="1"/>
  <c r="H29" i="16" s="1"/>
  <c r="O31" i="16"/>
  <c r="N31" i="16"/>
  <c r="Y29" i="16"/>
  <c r="X29" i="16"/>
  <c r="Z29" i="16" s="1"/>
  <c r="T29" i="16"/>
  <c r="S29" i="16"/>
  <c r="O29" i="16"/>
  <c r="N29" i="16"/>
  <c r="Y28" i="16"/>
  <c r="X28" i="16"/>
  <c r="T28" i="16"/>
  <c r="U28" i="16" s="1"/>
  <c r="S28" i="16"/>
  <c r="O28" i="16"/>
  <c r="N28" i="16"/>
  <c r="Y27" i="16"/>
  <c r="Z27" i="16" s="1"/>
  <c r="X27" i="16"/>
  <c r="T27" i="16"/>
  <c r="S27" i="16"/>
  <c r="O27" i="16"/>
  <c r="N27" i="16"/>
  <c r="P27" i="16"/>
  <c r="Y26" i="16"/>
  <c r="X26" i="16"/>
  <c r="T26" i="16"/>
  <c r="S26" i="16"/>
  <c r="U26" i="16"/>
  <c r="O26" i="16"/>
  <c r="N26" i="16"/>
  <c r="Y25" i="16"/>
  <c r="X25" i="16"/>
  <c r="T25" i="16"/>
  <c r="S25" i="16"/>
  <c r="O25" i="16"/>
  <c r="N25" i="16"/>
  <c r="P25" i="16" s="1"/>
  <c r="K24" i="16"/>
  <c r="D15" i="16"/>
  <c r="D17" i="16"/>
  <c r="T23" i="16"/>
  <c r="S23" i="16"/>
  <c r="O23" i="16"/>
  <c r="N23" i="16"/>
  <c r="P23" i="16" s="1"/>
  <c r="T22" i="16"/>
  <c r="U22" i="16" s="1"/>
  <c r="S22" i="16"/>
  <c r="O22" i="16"/>
  <c r="N22" i="16"/>
  <c r="T21" i="16"/>
  <c r="S21" i="16"/>
  <c r="O21" i="16"/>
  <c r="N21" i="16"/>
  <c r="T20" i="16"/>
  <c r="S20" i="16"/>
  <c r="U20" i="16" s="1"/>
  <c r="O20" i="16"/>
  <c r="N20" i="16"/>
  <c r="T19" i="16"/>
  <c r="S19" i="16"/>
  <c r="O19" i="16"/>
  <c r="N19" i="16"/>
  <c r="Y17" i="16"/>
  <c r="X17" i="16"/>
  <c r="T17" i="16"/>
  <c r="S17" i="16"/>
  <c r="O17" i="16"/>
  <c r="N17" i="16"/>
  <c r="P17" i="16" s="1"/>
  <c r="Y16" i="16"/>
  <c r="X16" i="16"/>
  <c r="T16" i="16"/>
  <c r="S16" i="16"/>
  <c r="O16" i="16"/>
  <c r="N16" i="16"/>
  <c r="Y15" i="16"/>
  <c r="X15" i="16"/>
  <c r="T15" i="16"/>
  <c r="S15" i="16"/>
  <c r="U15" i="16" s="1"/>
  <c r="O15" i="16"/>
  <c r="N15" i="16"/>
  <c r="Y14" i="16"/>
  <c r="X14" i="16"/>
  <c r="T14" i="16"/>
  <c r="S14" i="16"/>
  <c r="O14" i="16"/>
  <c r="N14" i="16"/>
  <c r="P14" i="16" s="1"/>
  <c r="Y13" i="16"/>
  <c r="X13" i="16"/>
  <c r="Z13" i="16"/>
  <c r="T13" i="16"/>
  <c r="S13" i="16"/>
  <c r="U13" i="16"/>
  <c r="O13" i="16"/>
  <c r="P13" i="16" s="1"/>
  <c r="P18" i="16" s="1"/>
  <c r="N13" i="16"/>
  <c r="AC71" i="1"/>
  <c r="AE65" i="1"/>
  <c r="AE64" i="1"/>
  <c r="AE64" i="6" s="1"/>
  <c r="V60" i="1"/>
  <c r="V58" i="1"/>
  <c r="P39" i="16"/>
  <c r="P42" i="16" s="1"/>
  <c r="U47" i="16"/>
  <c r="P62" i="16"/>
  <c r="U63" i="16"/>
  <c r="Z64" i="16"/>
  <c r="P70" i="16"/>
  <c r="P71" i="16"/>
  <c r="U85" i="16"/>
  <c r="Z85" i="16"/>
  <c r="P86" i="16"/>
  <c r="Z86" i="16"/>
  <c r="P87" i="16"/>
  <c r="U87" i="16"/>
  <c r="P88" i="16"/>
  <c r="U88" i="16"/>
  <c r="Z88" i="16"/>
  <c r="U89" i="16"/>
  <c r="Z89" i="16"/>
  <c r="P91" i="16"/>
  <c r="P92" i="16"/>
  <c r="U92" i="16"/>
  <c r="P93" i="16"/>
  <c r="P94" i="16"/>
  <c r="U94" i="16"/>
  <c r="P95" i="16"/>
  <c r="P125" i="16"/>
  <c r="U125" i="16"/>
  <c r="U130" i="16" s="1"/>
  <c r="G127" i="16" s="1"/>
  <c r="Z125" i="16"/>
  <c r="U126" i="16"/>
  <c r="P131" i="16"/>
  <c r="P132" i="16"/>
  <c r="P133" i="16"/>
  <c r="P134" i="16"/>
  <c r="U135" i="16"/>
  <c r="U139" i="16"/>
  <c r="P140" i="16"/>
  <c r="Z140" i="16"/>
  <c r="U141" i="16"/>
  <c r="P143" i="16"/>
  <c r="P144" i="16"/>
  <c r="P145" i="16"/>
  <c r="P146" i="16"/>
  <c r="U146" i="16"/>
  <c r="P147" i="16"/>
  <c r="U151" i="16"/>
  <c r="Z152" i="16"/>
  <c r="P153" i="16"/>
  <c r="P154" i="16" s="1"/>
  <c r="Z153" i="16"/>
  <c r="P155" i="16"/>
  <c r="P156" i="16"/>
  <c r="U156" i="16"/>
  <c r="P157" i="16"/>
  <c r="P158" i="16"/>
  <c r="U158" i="16"/>
  <c r="P159" i="16"/>
  <c r="U163" i="16"/>
  <c r="Z163" i="16"/>
  <c r="P164" i="16"/>
  <c r="Z164" i="16"/>
  <c r="P165" i="16"/>
  <c r="U165" i="16"/>
  <c r="P167" i="16"/>
  <c r="U167" i="16"/>
  <c r="P168" i="16"/>
  <c r="P169" i="16"/>
  <c r="U169" i="16"/>
  <c r="P170" i="16"/>
  <c r="P171" i="16"/>
  <c r="U171" i="16"/>
  <c r="P175" i="16"/>
  <c r="Z175" i="16"/>
  <c r="P176" i="16"/>
  <c r="U176" i="16"/>
  <c r="P177" i="16"/>
  <c r="U177" i="16"/>
  <c r="Z177" i="16"/>
  <c r="U179" i="16"/>
  <c r="P180" i="16"/>
  <c r="U180" i="16"/>
  <c r="U181" i="16"/>
  <c r="P182" i="16"/>
  <c r="U182" i="16"/>
  <c r="U183" i="16"/>
  <c r="P187" i="16"/>
  <c r="U187" i="16"/>
  <c r="P188" i="16"/>
  <c r="U188" i="16"/>
  <c r="Z188" i="16"/>
  <c r="U189" i="16"/>
  <c r="Z189" i="16"/>
  <c r="P191" i="16"/>
  <c r="P192" i="16"/>
  <c r="P196" i="16" s="1"/>
  <c r="U192" i="16"/>
  <c r="P193" i="16"/>
  <c r="P194" i="16"/>
  <c r="U194" i="16"/>
  <c r="P195" i="16"/>
  <c r="U199" i="16"/>
  <c r="P200" i="16"/>
  <c r="Z200" i="16"/>
  <c r="P201" i="16"/>
  <c r="U201" i="16"/>
  <c r="P203" i="16"/>
  <c r="P204" i="16"/>
  <c r="P205" i="16"/>
  <c r="P206" i="16"/>
  <c r="P207" i="16"/>
  <c r="U207" i="16"/>
  <c r="U211" i="16"/>
  <c r="P212" i="16"/>
  <c r="Z212" i="16"/>
  <c r="P213" i="16"/>
  <c r="U213" i="16"/>
  <c r="P216" i="16"/>
  <c r="U216" i="16"/>
  <c r="U217" i="16"/>
  <c r="P219" i="16"/>
  <c r="P239" i="16"/>
  <c r="Z239" i="16"/>
  <c r="P240" i="16"/>
  <c r="U240" i="16"/>
  <c r="P241" i="16"/>
  <c r="U241" i="16"/>
  <c r="Z241" i="16"/>
  <c r="U243" i="16"/>
  <c r="U248" i="16"/>
  <c r="H239" i="16" s="1"/>
  <c r="H241" i="16" s="1"/>
  <c r="U244" i="16"/>
  <c r="U245" i="16"/>
  <c r="P246" i="16"/>
  <c r="U246" i="16"/>
  <c r="U247" i="16"/>
  <c r="P251" i="16"/>
  <c r="U251" i="16"/>
  <c r="P252" i="16"/>
  <c r="U252" i="16"/>
  <c r="Z252" i="16"/>
  <c r="U253" i="16"/>
  <c r="Z253" i="16"/>
  <c r="P255" i="16"/>
  <c r="P256" i="16"/>
  <c r="U256" i="16"/>
  <c r="U260" i="16" s="1"/>
  <c r="H251" i="16" s="1"/>
  <c r="H253" i="16" s="1"/>
  <c r="P257" i="16"/>
  <c r="P258" i="16"/>
  <c r="U258" i="16"/>
  <c r="P259" i="16"/>
  <c r="P263" i="16"/>
  <c r="U263" i="16"/>
  <c r="Z263" i="16"/>
  <c r="P264" i="16"/>
  <c r="U264" i="16"/>
  <c r="Z264" i="16"/>
  <c r="P265" i="16"/>
  <c r="U265" i="16"/>
  <c r="Z265" i="16"/>
  <c r="P267" i="16"/>
  <c r="U267" i="16"/>
  <c r="P268" i="16"/>
  <c r="U268" i="16"/>
  <c r="P269" i="16"/>
  <c r="U269" i="16"/>
  <c r="P270" i="16"/>
  <c r="U270" i="16"/>
  <c r="P271" i="16"/>
  <c r="U271" i="16"/>
  <c r="U275" i="16"/>
  <c r="Z275" i="16"/>
  <c r="P276" i="16"/>
  <c r="Z276" i="16"/>
  <c r="P277" i="16"/>
  <c r="P278" i="16" s="1"/>
  <c r="U277" i="16"/>
  <c r="P279" i="16"/>
  <c r="U279" i="16"/>
  <c r="P280" i="16"/>
  <c r="P284" i="16" s="1"/>
  <c r="F275" i="16" s="1"/>
  <c r="P281" i="16"/>
  <c r="U281" i="16"/>
  <c r="P282" i="16"/>
  <c r="U282" i="16"/>
  <c r="P283" i="16"/>
  <c r="U283" i="16"/>
  <c r="P287" i="16"/>
  <c r="U287" i="16"/>
  <c r="U290" i="16" s="1"/>
  <c r="G287" i="16" s="1"/>
  <c r="Z287" i="16"/>
  <c r="P288" i="16"/>
  <c r="U288" i="16"/>
  <c r="Z288" i="16"/>
  <c r="P289" i="16"/>
  <c r="U289" i="16"/>
  <c r="Z289" i="16"/>
  <c r="P291" i="16"/>
  <c r="U291" i="16"/>
  <c r="P292" i="16"/>
  <c r="U292" i="16"/>
  <c r="P293" i="16"/>
  <c r="U293" i="16"/>
  <c r="P294" i="16"/>
  <c r="U294" i="16"/>
  <c r="P295" i="16"/>
  <c r="U295" i="16"/>
  <c r="P299" i="16"/>
  <c r="U299" i="16"/>
  <c r="Z299" i="16"/>
  <c r="P300" i="16"/>
  <c r="U300" i="16"/>
  <c r="Z300" i="16"/>
  <c r="P301" i="16"/>
  <c r="U301" i="16"/>
  <c r="Z301" i="16"/>
  <c r="P303" i="16"/>
  <c r="U303" i="16"/>
  <c r="P304" i="16"/>
  <c r="U304" i="16"/>
  <c r="P305" i="16"/>
  <c r="U305" i="16"/>
  <c r="P306" i="16"/>
  <c r="U306" i="16"/>
  <c r="P307" i="16"/>
  <c r="U307" i="16"/>
  <c r="P311" i="16"/>
  <c r="U311" i="16"/>
  <c r="Z311" i="16"/>
  <c r="P312" i="16"/>
  <c r="U312" i="16"/>
  <c r="Z312" i="16"/>
  <c r="P313" i="16"/>
  <c r="U313" i="16"/>
  <c r="Z313" i="16"/>
  <c r="P315" i="16"/>
  <c r="U315" i="16"/>
  <c r="P316" i="16"/>
  <c r="U316" i="16"/>
  <c r="P317" i="16"/>
  <c r="U317" i="16"/>
  <c r="P318" i="16"/>
  <c r="U318" i="16"/>
  <c r="P319" i="16"/>
  <c r="U319" i="16"/>
  <c r="P323" i="16"/>
  <c r="P326" i="16" s="1"/>
  <c r="U323" i="16"/>
  <c r="P324" i="16"/>
  <c r="U324" i="16"/>
  <c r="Z324" i="16"/>
  <c r="U325" i="16"/>
  <c r="Z325" i="16"/>
  <c r="P327" i="16"/>
  <c r="P328" i="16"/>
  <c r="P332" i="16" s="1"/>
  <c r="F323" i="16" s="1"/>
  <c r="F325" i="16" s="1"/>
  <c r="U328" i="16"/>
  <c r="P329" i="16"/>
  <c r="P330" i="16"/>
  <c r="U330" i="16"/>
  <c r="P331" i="16"/>
  <c r="U331" i="16"/>
  <c r="Z25" i="16"/>
  <c r="U32" i="16"/>
  <c r="Z50" i="16"/>
  <c r="P52" i="16"/>
  <c r="U53" i="16"/>
  <c r="P57" i="16"/>
  <c r="P58" i="16"/>
  <c r="P59" i="16"/>
  <c r="P73" i="16"/>
  <c r="U73" i="16"/>
  <c r="Z73" i="16"/>
  <c r="P74" i="16"/>
  <c r="U74" i="16"/>
  <c r="U78" i="16" s="1"/>
  <c r="G75" i="16" s="1"/>
  <c r="G77" i="16" s="1"/>
  <c r="Z74" i="16"/>
  <c r="P75" i="16"/>
  <c r="U75" i="16"/>
  <c r="Z75" i="16"/>
  <c r="Z78" i="16" s="1"/>
  <c r="I75" i="16" s="1"/>
  <c r="I77" i="16" s="1"/>
  <c r="P76" i="16"/>
  <c r="U76" i="16"/>
  <c r="Z76" i="16"/>
  <c r="P77" i="16"/>
  <c r="U77" i="16"/>
  <c r="Z77" i="16"/>
  <c r="P79" i="16"/>
  <c r="U79" i="16"/>
  <c r="P80" i="16"/>
  <c r="U80" i="16"/>
  <c r="P81" i="16"/>
  <c r="U81" i="16"/>
  <c r="P82" i="16"/>
  <c r="U82" i="16"/>
  <c r="P83" i="16"/>
  <c r="U83" i="16"/>
  <c r="P97" i="16"/>
  <c r="U97" i="16"/>
  <c r="Z97" i="16"/>
  <c r="P98" i="16"/>
  <c r="U98" i="16"/>
  <c r="Z98" i="16"/>
  <c r="P99" i="16"/>
  <c r="U99" i="16"/>
  <c r="Z99" i="16"/>
  <c r="P100" i="16"/>
  <c r="U100" i="16"/>
  <c r="Z100" i="16"/>
  <c r="P101" i="16"/>
  <c r="U101" i="16"/>
  <c r="Z101" i="16"/>
  <c r="P103" i="16"/>
  <c r="U103" i="16"/>
  <c r="P104" i="16"/>
  <c r="U104" i="16"/>
  <c r="P105" i="16"/>
  <c r="U105" i="16"/>
  <c r="P106" i="16"/>
  <c r="U106" i="16"/>
  <c r="P107" i="16"/>
  <c r="U107" i="16"/>
  <c r="U127" i="16"/>
  <c r="P128" i="16"/>
  <c r="Z128" i="16"/>
  <c r="P137" i="16"/>
  <c r="Z137" i="16"/>
  <c r="U138" i="16"/>
  <c r="P149" i="16"/>
  <c r="U149" i="16"/>
  <c r="Z149" i="16"/>
  <c r="U150" i="16"/>
  <c r="Z150" i="16"/>
  <c r="Z154" i="16" s="1"/>
  <c r="I151" i="16" s="1"/>
  <c r="I153" i="16" s="1"/>
  <c r="P161" i="16"/>
  <c r="P166" i="16" s="1"/>
  <c r="E163" i="16" s="1"/>
  <c r="Z161" i="16"/>
  <c r="P162" i="16"/>
  <c r="U162" i="16"/>
  <c r="U166" i="16" s="1"/>
  <c r="P173" i="16"/>
  <c r="U173" i="16"/>
  <c r="Z173" i="16"/>
  <c r="P174" i="16"/>
  <c r="U174" i="16"/>
  <c r="Z174" i="16"/>
  <c r="P185" i="16"/>
  <c r="U185" i="16"/>
  <c r="Z185" i="16"/>
  <c r="P186" i="16"/>
  <c r="U186" i="16"/>
  <c r="Z186" i="16"/>
  <c r="P197" i="16"/>
  <c r="U197" i="16"/>
  <c r="Z197" i="16"/>
  <c r="P198" i="16"/>
  <c r="U198" i="16"/>
  <c r="Z198" i="16"/>
  <c r="U209" i="16"/>
  <c r="Z209" i="16"/>
  <c r="Z214" i="16" s="1"/>
  <c r="I211" i="16" s="1"/>
  <c r="I213" i="16" s="1"/>
  <c r="P210" i="16"/>
  <c r="Z210" i="16"/>
  <c r="P237" i="16"/>
  <c r="P242" i="16" s="1"/>
  <c r="U237" i="16"/>
  <c r="Z237" i="16"/>
  <c r="P238" i="16"/>
  <c r="U238" i="16"/>
  <c r="U242" i="16" s="1"/>
  <c r="G239" i="16" s="1"/>
  <c r="Z238" i="16"/>
  <c r="P249" i="16"/>
  <c r="U249" i="16"/>
  <c r="U254" i="16"/>
  <c r="G251" i="16" s="1"/>
  <c r="G253" i="16" s="1"/>
  <c r="P250" i="16"/>
  <c r="P254" i="16" s="1"/>
  <c r="U250" i="16"/>
  <c r="Z250" i="16"/>
  <c r="P261" i="16"/>
  <c r="P266" i="16"/>
  <c r="E263" i="16" s="1"/>
  <c r="E265" i="16" s="1"/>
  <c r="U261" i="16"/>
  <c r="Z261" i="16"/>
  <c r="Z266" i="16"/>
  <c r="I263" i="16" s="1"/>
  <c r="I265" i="16" s="1"/>
  <c r="P262" i="16"/>
  <c r="U262" i="16"/>
  <c r="U266" i="16"/>
  <c r="G263" i="16" s="1"/>
  <c r="Z262" i="16"/>
  <c r="P273" i="16"/>
  <c r="U273" i="16"/>
  <c r="Z273" i="16"/>
  <c r="P274" i="16"/>
  <c r="U274" i="16"/>
  <c r="Z274" i="16"/>
  <c r="Z278" i="16" s="1"/>
  <c r="I275" i="16" s="1"/>
  <c r="I277" i="16" s="1"/>
  <c r="P285" i="16"/>
  <c r="U285" i="16"/>
  <c r="Z285" i="16"/>
  <c r="P286" i="16"/>
  <c r="P290" i="16" s="1"/>
  <c r="U286" i="16"/>
  <c r="Z286" i="16"/>
  <c r="P297" i="16"/>
  <c r="U297" i="16"/>
  <c r="U302" i="16" s="1"/>
  <c r="G299" i="16" s="1"/>
  <c r="G301" i="16" s="1"/>
  <c r="Z297" i="16"/>
  <c r="P298" i="16"/>
  <c r="U298" i="16"/>
  <c r="Z298" i="16"/>
  <c r="Z302" i="16" s="1"/>
  <c r="I299" i="16" s="1"/>
  <c r="I301" i="16" s="1"/>
  <c r="P309" i="16"/>
  <c r="U309" i="16"/>
  <c r="Z309" i="16"/>
  <c r="P310" i="16"/>
  <c r="P314" i="16" s="1"/>
  <c r="U310" i="16"/>
  <c r="Z310" i="16"/>
  <c r="P321" i="16"/>
  <c r="U321" i="16"/>
  <c r="Z321" i="16"/>
  <c r="P322" i="16"/>
  <c r="U322" i="16"/>
  <c r="Z322" i="16"/>
  <c r="Z326" i="16" s="1"/>
  <c r="I323" i="16" s="1"/>
  <c r="I325" i="16" s="1"/>
  <c r="P215" i="16"/>
  <c r="P220" i="16" s="1"/>
  <c r="P217" i="16"/>
  <c r="Z42" i="16"/>
  <c r="I39" i="16" s="1"/>
  <c r="I41" i="16" s="1"/>
  <c r="P96" i="16"/>
  <c r="F87" i="16" s="1"/>
  <c r="F89" i="16" s="1"/>
  <c r="F39" i="16"/>
  <c r="F41" i="16" s="1"/>
  <c r="F277" i="16"/>
  <c r="U172" i="16"/>
  <c r="H163" i="16" s="1"/>
  <c r="H165" i="16" s="1"/>
  <c r="P296" i="16"/>
  <c r="F287" i="16" s="1"/>
  <c r="F289" i="16" s="1"/>
  <c r="F187" i="16"/>
  <c r="F189" i="16"/>
  <c r="P172" i="16"/>
  <c r="F163" i="16" s="1"/>
  <c r="F165" i="16" s="1"/>
  <c r="F211" i="16"/>
  <c r="F213" i="16" s="1"/>
  <c r="U108" i="16"/>
  <c r="H99" i="16" s="1"/>
  <c r="H101" i="16" s="1"/>
  <c r="G265" i="16"/>
  <c r="U154" i="16"/>
  <c r="G151" i="16" s="1"/>
  <c r="G153" i="16" s="1"/>
  <c r="U102" i="16"/>
  <c r="G99" i="16" s="1"/>
  <c r="G101" i="16" s="1"/>
  <c r="U16" i="16"/>
  <c r="Z16" i="16"/>
  <c r="P19" i="16"/>
  <c r="U19" i="16"/>
  <c r="P20" i="16"/>
  <c r="P78" i="16"/>
  <c r="E75" i="16" s="1"/>
  <c r="E77" i="16" s="1"/>
  <c r="E63" i="16"/>
  <c r="E65" i="16"/>
  <c r="P108" i="16"/>
  <c r="F99" i="16" s="1"/>
  <c r="F101" i="16" s="1"/>
  <c r="U284" i="16"/>
  <c r="H275" i="16" s="1"/>
  <c r="H277" i="16" s="1"/>
  <c r="P272" i="16"/>
  <c r="F263" i="16"/>
  <c r="F265" i="16"/>
  <c r="U184" i="16"/>
  <c r="H175" i="16" s="1"/>
  <c r="H177" i="16" s="1"/>
  <c r="P148" i="16"/>
  <c r="F139" i="16" s="1"/>
  <c r="F141" i="16" s="1"/>
  <c r="P136" i="16"/>
  <c r="F127" i="16" s="1"/>
  <c r="F129" i="16" s="1"/>
  <c r="Z90" i="16"/>
  <c r="I87" i="16"/>
  <c r="I89" i="16" s="1"/>
  <c r="Z166" i="16"/>
  <c r="I163" i="16"/>
  <c r="I165" i="16"/>
  <c r="E151" i="16"/>
  <c r="E153" i="16" s="1"/>
  <c r="U326" i="16"/>
  <c r="G323" i="16" s="1"/>
  <c r="G325" i="16" s="1"/>
  <c r="U296" i="16"/>
  <c r="H287" i="16"/>
  <c r="H289" i="16"/>
  <c r="G289" i="16"/>
  <c r="G241" i="16"/>
  <c r="U220" i="16"/>
  <c r="H211" i="16" s="1"/>
  <c r="H213" i="16" s="1"/>
  <c r="P184" i="16"/>
  <c r="F175" i="16" s="1"/>
  <c r="F177" i="16" s="1"/>
  <c r="U136" i="16"/>
  <c r="H127" i="16" s="1"/>
  <c r="H129" i="16" s="1"/>
  <c r="G129" i="16"/>
  <c r="U96" i="16"/>
  <c r="H87" i="16" s="1"/>
  <c r="H89" i="16" s="1"/>
  <c r="Z14" i="16"/>
  <c r="P15" i="16"/>
  <c r="Z15" i="16"/>
  <c r="Z17" i="16"/>
  <c r="U21" i="16"/>
  <c r="P22" i="16"/>
  <c r="U23" i="16"/>
  <c r="U25" i="16"/>
  <c r="P26" i="16"/>
  <c r="Z26" i="16"/>
  <c r="U27" i="16"/>
  <c r="U30" i="16" s="1"/>
  <c r="G27" i="16" s="1"/>
  <c r="G29" i="16" s="1"/>
  <c r="P28" i="16"/>
  <c r="Z28" i="16"/>
  <c r="U29" i="16"/>
  <c r="P31" i="16"/>
  <c r="P36" i="16" s="1"/>
  <c r="F27" i="16" s="1"/>
  <c r="F29" i="16" s="1"/>
  <c r="P35" i="16"/>
  <c r="P260" i="16"/>
  <c r="F251" i="16"/>
  <c r="F253" i="16"/>
  <c r="P208" i="16"/>
  <c r="F199" i="16"/>
  <c r="F201" i="16"/>
  <c r="U314" i="16"/>
  <c r="G311" i="16" s="1"/>
  <c r="G313" i="16" s="1"/>
  <c r="Z314" i="16"/>
  <c r="I311" i="16"/>
  <c r="I313" i="16" s="1"/>
  <c r="Z242" i="16"/>
  <c r="I239" i="16" s="1"/>
  <c r="I241" i="16" s="1"/>
  <c r="U320" i="16"/>
  <c r="H311" i="16" s="1"/>
  <c r="H313" i="16" s="1"/>
  <c r="P308" i="16"/>
  <c r="F299" i="16"/>
  <c r="F301" i="16" s="1"/>
  <c r="U272" i="16"/>
  <c r="H263" i="16" s="1"/>
  <c r="H265" i="16"/>
  <c r="U196" i="16"/>
  <c r="H187" i="16" s="1"/>
  <c r="H189" i="16" s="1"/>
  <c r="P190" i="16"/>
  <c r="U178" i="16"/>
  <c r="G175" i="16" s="1"/>
  <c r="G177" i="16" s="1"/>
  <c r="P160" i="16"/>
  <c r="F151" i="16"/>
  <c r="F153" i="16"/>
  <c r="U90" i="16"/>
  <c r="G87" i="16" s="1"/>
  <c r="G89" i="16"/>
  <c r="P90" i="16"/>
  <c r="P302" i="16"/>
  <c r="U190" i="16"/>
  <c r="G187" i="16" s="1"/>
  <c r="G189" i="16" s="1"/>
  <c r="Z190" i="16"/>
  <c r="I187" i="16"/>
  <c r="I189" i="16" s="1"/>
  <c r="Z178" i="16"/>
  <c r="I175" i="16" s="1"/>
  <c r="I177" i="16"/>
  <c r="Z290" i="16"/>
  <c r="I287" i="16" s="1"/>
  <c r="I289" i="16" s="1"/>
  <c r="P202" i="16"/>
  <c r="E199" i="16" s="1"/>
  <c r="E201" i="16" s="1"/>
  <c r="P178" i="16"/>
  <c r="U14" i="16"/>
  <c r="P16" i="16"/>
  <c r="U17" i="16"/>
  <c r="P21" i="16"/>
  <c r="P24" i="16"/>
  <c r="F15" i="16" s="1"/>
  <c r="F17" i="16" s="1"/>
  <c r="Z254" i="16"/>
  <c r="I251" i="16" s="1"/>
  <c r="I253" i="16"/>
  <c r="U24" i="16"/>
  <c r="H15" i="16" s="1"/>
  <c r="H17" i="16"/>
  <c r="Z30" i="16"/>
  <c r="I27" i="16" s="1"/>
  <c r="I29" i="16" s="1"/>
  <c r="E165" i="16"/>
  <c r="Z182" i="16"/>
  <c r="E175" i="16"/>
  <c r="E177" i="16" s="1"/>
  <c r="E275" i="16"/>
  <c r="E277" i="16"/>
  <c r="E323" i="16"/>
  <c r="E325" i="16" s="1"/>
  <c r="E187" i="16"/>
  <c r="E189" i="16" s="1"/>
  <c r="Z194" i="16"/>
  <c r="E87" i="16"/>
  <c r="E89" i="16" s="1"/>
  <c r="Z270" i="16"/>
  <c r="G199" i="16" l="1"/>
  <c r="G201" i="16" s="1"/>
  <c r="Z206" i="16"/>
  <c r="Z258" i="16"/>
  <c r="E251" i="16"/>
  <c r="E253" i="16" s="1"/>
  <c r="G163" i="16"/>
  <c r="G165" i="16" s="1"/>
  <c r="Z170" i="16"/>
  <c r="E287" i="16"/>
  <c r="E289" i="16" s="1"/>
  <c r="Z294" i="16"/>
  <c r="E39" i="16"/>
  <c r="E41" i="16" s="1"/>
  <c r="E239" i="16"/>
  <c r="E241" i="16" s="1"/>
  <c r="E311" i="16"/>
  <c r="E313" i="16" s="1"/>
  <c r="E15" i="16"/>
  <c r="E17" i="16" s="1"/>
  <c r="Z22" i="16"/>
  <c r="Z94" i="16"/>
  <c r="U54" i="16"/>
  <c r="G51" i="16" s="1"/>
  <c r="G53" i="16" s="1"/>
  <c r="P214" i="16"/>
  <c r="Z18" i="16"/>
  <c r="I15" i="16" s="1"/>
  <c r="I17" i="16" s="1"/>
  <c r="U278" i="16"/>
  <c r="Z102" i="16"/>
  <c r="I99" i="16" s="1"/>
  <c r="I101" i="16" s="1"/>
  <c r="U332" i="16"/>
  <c r="H323" i="16" s="1"/>
  <c r="H325" i="16" s="1"/>
  <c r="E299" i="16"/>
  <c r="E301" i="16" s="1"/>
  <c r="P54" i="16"/>
  <c r="U18" i="16"/>
  <c r="G15" i="16" s="1"/>
  <c r="G17" i="16" s="1"/>
  <c r="Z330" i="16"/>
  <c r="P320" i="16"/>
  <c r="F311" i="16" s="1"/>
  <c r="F313" i="16" s="1"/>
  <c r="U308" i="16"/>
  <c r="H299" i="16" s="1"/>
  <c r="H301" i="16" s="1"/>
  <c r="U160" i="16"/>
  <c r="H151" i="16" s="1"/>
  <c r="H153" i="16" s="1"/>
  <c r="P60" i="16"/>
  <c r="F51" i="16" s="1"/>
  <c r="F53" i="16" s="1"/>
  <c r="U71" i="16"/>
  <c r="U72" i="16" s="1"/>
  <c r="H63" i="16" s="1"/>
  <c r="H65" i="16" s="1"/>
  <c r="P130" i="16"/>
  <c r="Z130" i="16"/>
  <c r="I127" i="16" s="1"/>
  <c r="I129" i="16" s="1"/>
  <c r="P102" i="16"/>
  <c r="P84" i="16"/>
  <c r="F75" i="16" s="1"/>
  <c r="F77" i="16" s="1"/>
  <c r="P72" i="16"/>
  <c r="F63" i="16" s="1"/>
  <c r="F65" i="16" s="1"/>
  <c r="U84" i="16"/>
  <c r="H75" i="16" s="1"/>
  <c r="H77" i="16" s="1"/>
  <c r="U66" i="16"/>
  <c r="G63" i="16" s="1"/>
  <c r="G65" i="16" s="1"/>
  <c r="P29" i="16"/>
  <c r="P30" i="16" s="1"/>
  <c r="U40" i="16"/>
  <c r="U42" i="16" s="1"/>
  <c r="U43" i="16"/>
  <c r="U48" i="16" s="1"/>
  <c r="H39" i="16" s="1"/>
  <c r="H41" i="16" s="1"/>
  <c r="U57" i="16"/>
  <c r="U60" i="16" s="1"/>
  <c r="H51" i="16" s="1"/>
  <c r="H53" i="16" s="1"/>
  <c r="Z65" i="16"/>
  <c r="Z66" i="16" s="1"/>
  <c r="I63" i="16" s="1"/>
  <c r="I65" i="16" s="1"/>
  <c r="Z139" i="16"/>
  <c r="Z142" i="16" s="1"/>
  <c r="I139" i="16" s="1"/>
  <c r="I141" i="16" s="1"/>
  <c r="P141" i="16"/>
  <c r="P142" i="16" s="1"/>
  <c r="U143" i="16"/>
  <c r="U145" i="16"/>
  <c r="U147" i="16"/>
  <c r="P245" i="16"/>
  <c r="P248" i="16" s="1"/>
  <c r="P247" i="16"/>
  <c r="F239" i="16" l="1"/>
  <c r="F241" i="16" s="1"/>
  <c r="Z246" i="16"/>
  <c r="G39" i="16"/>
  <c r="G41" i="16" s="1"/>
  <c r="Z46" i="16"/>
  <c r="Z282" i="16"/>
  <c r="G275" i="16"/>
  <c r="G277" i="16" s="1"/>
  <c r="E27" i="16"/>
  <c r="E29" i="16" s="1"/>
  <c r="Z34" i="16"/>
  <c r="U148" i="16"/>
  <c r="H139" i="16" s="1"/>
  <c r="H141" i="16" s="1"/>
  <c r="Z158" i="16"/>
  <c r="Z82" i="16"/>
  <c r="Z306" i="16"/>
  <c r="Z318" i="16"/>
  <c r="Z134" i="16"/>
  <c r="E127" i="16"/>
  <c r="E129" i="16" s="1"/>
  <c r="Z146" i="16"/>
  <c r="E139" i="16"/>
  <c r="E141" i="16" s="1"/>
  <c r="Z106" i="16"/>
  <c r="E99" i="16"/>
  <c r="E101" i="16" s="1"/>
  <c r="Z70" i="16"/>
  <c r="E51" i="16"/>
  <c r="E53" i="16" s="1"/>
  <c r="Z58" i="16"/>
  <c r="Z218" i="16"/>
  <c r="E211" i="16"/>
  <c r="E213"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ハウスプラス住宅保証</author>
  </authors>
  <commentList>
    <comment ref="Y120" authorId="0" shapeId="0" xr:uid="{00000000-0006-0000-0600-000001000000}">
      <text>
        <r>
          <rPr>
            <sz val="12"/>
            <color indexed="81"/>
            <rFont val="ＭＳ Ｐゴシック"/>
            <family val="3"/>
            <charset val="128"/>
          </rPr>
          <t>３％程度を上限に設定してください</t>
        </r>
        <r>
          <rPr>
            <sz val="9"/>
            <color indexed="81"/>
            <rFont val="ＭＳ Ｐゴシック"/>
            <family val="3"/>
            <charset val="128"/>
          </rPr>
          <t xml:space="preserve">
</t>
        </r>
      </text>
    </comment>
    <comment ref="Y232" authorId="0" shapeId="0" xr:uid="{00000000-0006-0000-0600-000002000000}">
      <text>
        <r>
          <rPr>
            <sz val="12"/>
            <color indexed="81"/>
            <rFont val="ＭＳ Ｐゴシック"/>
            <family val="3"/>
            <charset val="128"/>
          </rPr>
          <t>３％程度を上限に設定してください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K89" authorId="0" shapeId="0" xr:uid="{00000000-0006-0000-0800-000001000000}">
      <text>
        <r>
          <rPr>
            <b/>
            <sz val="9"/>
            <color indexed="81"/>
            <rFont val="ＭＳ Ｐゴシック"/>
            <family val="3"/>
            <charset val="128"/>
          </rPr>
          <t xml:space="preserve">コロンを使用して入力してください。
例）2:30など
</t>
        </r>
      </text>
    </comment>
    <comment ref="BC89" authorId="0" shapeId="0" xr:uid="{00000000-0006-0000-0800-000002000000}">
      <text>
        <r>
          <rPr>
            <b/>
            <sz val="9"/>
            <color indexed="81"/>
            <rFont val="ＭＳ Ｐゴシック"/>
            <family val="3"/>
            <charset val="128"/>
          </rPr>
          <t>コロンを使用して入力してください。
例）2:30など</t>
        </r>
        <r>
          <rPr>
            <sz val="9"/>
            <color indexed="81"/>
            <rFont val="ＭＳ Ｐゴシック"/>
            <family val="3"/>
            <charset val="128"/>
          </rPr>
          <t xml:space="preserve">
</t>
        </r>
      </text>
    </comment>
    <comment ref="AK110" authorId="0" shapeId="0" xr:uid="{00000000-0006-0000-0800-000003000000}">
      <text>
        <r>
          <rPr>
            <b/>
            <sz val="9"/>
            <color indexed="81"/>
            <rFont val="ＭＳ Ｐゴシック"/>
            <family val="3"/>
            <charset val="128"/>
          </rPr>
          <t xml:space="preserve">コロンを使用して入力してください。
例）2:30など
</t>
        </r>
      </text>
    </comment>
    <comment ref="BC110" authorId="0" shapeId="0" xr:uid="{00000000-0006-0000-0800-000004000000}">
      <text>
        <r>
          <rPr>
            <b/>
            <sz val="9"/>
            <color indexed="81"/>
            <rFont val="ＭＳ Ｐゴシック"/>
            <family val="3"/>
            <charset val="128"/>
          </rPr>
          <t>コロンを使用して入力してください。
例）2:30など</t>
        </r>
        <r>
          <rPr>
            <sz val="9"/>
            <color indexed="81"/>
            <rFont val="ＭＳ Ｐゴシック"/>
            <family val="3"/>
            <charset val="128"/>
          </rPr>
          <t xml:space="preserve">
</t>
        </r>
      </text>
    </comment>
  </commentList>
</comments>
</file>

<file path=xl/sharedStrings.xml><?xml version="1.0" encoding="utf-8"?>
<sst xmlns="http://schemas.openxmlformats.org/spreadsheetml/2006/main" count="10317" uniqueCount="829">
  <si>
    <t>評価対象建築物の名称※</t>
    <rPh sb="0" eb="2">
      <t>ヒョウカ</t>
    </rPh>
    <rPh sb="2" eb="4">
      <t>タイショウ</t>
    </rPh>
    <rPh sb="4" eb="7">
      <t>ケンチクブツ</t>
    </rPh>
    <rPh sb="8" eb="10">
      <t>メイショウ</t>
    </rPh>
    <phoneticPr fontId="1"/>
  </si>
  <si>
    <t>評価対象建築物の所在地※</t>
    <rPh sb="0" eb="2">
      <t>ヒョウカ</t>
    </rPh>
    <rPh sb="2" eb="4">
      <t>タイショウ</t>
    </rPh>
    <rPh sb="4" eb="7">
      <t>ケンチクブツ</t>
    </rPh>
    <rPh sb="8" eb="11">
      <t>ショザイチ</t>
    </rPh>
    <phoneticPr fontId="1"/>
  </si>
  <si>
    <t>工事施工者※</t>
    <rPh sb="0" eb="2">
      <t>コウジ</t>
    </rPh>
    <rPh sb="2" eb="4">
      <t>セコウ</t>
    </rPh>
    <rPh sb="4" eb="5">
      <t>シャ</t>
    </rPh>
    <phoneticPr fontId="1"/>
  </si>
  <si>
    <t>検査対象工程</t>
    <rPh sb="0" eb="2">
      <t>ケンサ</t>
    </rPh>
    <rPh sb="2" eb="4">
      <t>タイショウ</t>
    </rPh>
    <rPh sb="4" eb="6">
      <t>コウテイ</t>
    </rPh>
    <phoneticPr fontId="1"/>
  </si>
  <si>
    <t>検査年月日</t>
    <rPh sb="0" eb="2">
      <t>ケンサ</t>
    </rPh>
    <rPh sb="2" eb="5">
      <t>ネンガッピ</t>
    </rPh>
    <phoneticPr fontId="1"/>
  </si>
  <si>
    <t>評価員の署名</t>
    <rPh sb="0" eb="2">
      <t>ヒョウカ</t>
    </rPh>
    <rPh sb="2" eb="3">
      <t>イン</t>
    </rPh>
    <rPh sb="4" eb="6">
      <t>ショメイ</t>
    </rPh>
    <phoneticPr fontId="1"/>
  </si>
  <si>
    <t>施工（管理）者の氏名</t>
    <rPh sb="0" eb="2">
      <t>セコウ</t>
    </rPh>
    <rPh sb="3" eb="5">
      <t>カンリ</t>
    </rPh>
    <rPh sb="6" eb="7">
      <t>シャ</t>
    </rPh>
    <rPh sb="8" eb="10">
      <t>シメイ</t>
    </rPh>
    <phoneticPr fontId="1"/>
  </si>
  <si>
    <t>記入要領</t>
    <rPh sb="0" eb="2">
      <t>キニュウ</t>
    </rPh>
    <rPh sb="2" eb="4">
      <t>ヨウリョウ</t>
    </rPh>
    <phoneticPr fontId="1"/>
  </si>
  <si>
    <t>１．</t>
    <phoneticPr fontId="1"/>
  </si>
  <si>
    <t>２．</t>
    <phoneticPr fontId="1"/>
  </si>
  <si>
    <t>３．</t>
    <phoneticPr fontId="1"/>
  </si>
  <si>
    <t>４．</t>
    <phoneticPr fontId="1"/>
  </si>
  <si>
    <t>施工状況報告書</t>
    <rPh sb="0" eb="2">
      <t>セコウ</t>
    </rPh>
    <rPh sb="2" eb="4">
      <t>ジョウキョウ</t>
    </rPh>
    <rPh sb="4" eb="7">
      <t>ホウコクショ</t>
    </rPh>
    <phoneticPr fontId="1"/>
  </si>
  <si>
    <t>性能表示事項</t>
    <rPh sb="0" eb="2">
      <t>セイノウ</t>
    </rPh>
    <rPh sb="2" eb="4">
      <t>ヒョウジ</t>
    </rPh>
    <rPh sb="4" eb="6">
      <t>ジコウ</t>
    </rPh>
    <phoneticPr fontId="1"/>
  </si>
  <si>
    <t>関連図書※</t>
    <rPh sb="0" eb="2">
      <t>カンレン</t>
    </rPh>
    <rPh sb="2" eb="4">
      <t>トショ</t>
    </rPh>
    <phoneticPr fontId="1"/>
  </si>
  <si>
    <t>確認内容※</t>
    <rPh sb="0" eb="2">
      <t>カクニン</t>
    </rPh>
    <rPh sb="2" eb="4">
      <t>ナイヨウ</t>
    </rPh>
    <phoneticPr fontId="1"/>
  </si>
  <si>
    <t>検査方法</t>
    <rPh sb="0" eb="2">
      <t>ケンサ</t>
    </rPh>
    <rPh sb="2" eb="4">
      <t>ホウホウ</t>
    </rPh>
    <phoneticPr fontId="1"/>
  </si>
  <si>
    <t>判定結果</t>
    <rPh sb="0" eb="2">
      <t>ハンテイ</t>
    </rPh>
    <rPh sb="2" eb="4">
      <t>ケッカ</t>
    </rPh>
    <phoneticPr fontId="1"/>
  </si>
  <si>
    <t>地盤の種類</t>
    <rPh sb="0" eb="2">
      <t>ジバン</t>
    </rPh>
    <rPh sb="3" eb="5">
      <t>シュルイ</t>
    </rPh>
    <phoneticPr fontId="1"/>
  </si>
  <si>
    <t>載荷試験結果</t>
    <rPh sb="0" eb="1">
      <t>ノ</t>
    </rPh>
    <rPh sb="1" eb="2">
      <t>ニ</t>
    </rPh>
    <rPh sb="2" eb="4">
      <t>シケン</t>
    </rPh>
    <rPh sb="4" eb="6">
      <t>ケッカ</t>
    </rPh>
    <phoneticPr fontId="1"/>
  </si>
  <si>
    <t>地盤支持力</t>
    <rPh sb="0" eb="2">
      <t>ジバン</t>
    </rPh>
    <rPh sb="2" eb="4">
      <t>シジ</t>
    </rPh>
    <rPh sb="4" eb="5">
      <t>リョク</t>
    </rPh>
    <phoneticPr fontId="1"/>
  </si>
  <si>
    <t>杭の許容支持力</t>
    <rPh sb="0" eb="1">
      <t>クイ</t>
    </rPh>
    <rPh sb="2" eb="4">
      <t>キョヨウ</t>
    </rPh>
    <rPh sb="4" eb="6">
      <t>シジ</t>
    </rPh>
    <rPh sb="6" eb="7">
      <t>リョク</t>
    </rPh>
    <phoneticPr fontId="1"/>
  </si>
  <si>
    <t>床付面の状況</t>
    <rPh sb="0" eb="1">
      <t>ユカ</t>
    </rPh>
    <rPh sb="1" eb="2">
      <t>ツ</t>
    </rPh>
    <rPh sb="2" eb="3">
      <t>メン</t>
    </rPh>
    <rPh sb="4" eb="6">
      <t>ジョウキョウ</t>
    </rPh>
    <phoneticPr fontId="1"/>
  </si>
  <si>
    <t>地盤改良状態</t>
    <rPh sb="0" eb="2">
      <t>ジバン</t>
    </rPh>
    <rPh sb="2" eb="4">
      <t>カイリョウ</t>
    </rPh>
    <rPh sb="4" eb="6">
      <t>ジョウタイ</t>
    </rPh>
    <phoneticPr fontId="1"/>
  </si>
  <si>
    <t>基礎位置形状</t>
    <rPh sb="0" eb="2">
      <t>キソ</t>
    </rPh>
    <rPh sb="2" eb="4">
      <t>イチ</t>
    </rPh>
    <rPh sb="4" eb="6">
      <t>ケイジョウ</t>
    </rPh>
    <phoneticPr fontId="1"/>
  </si>
  <si>
    <t>鉄筋の種類</t>
    <rPh sb="0" eb="2">
      <t>テッキン</t>
    </rPh>
    <rPh sb="3" eb="5">
      <t>シュルイ</t>
    </rPh>
    <phoneticPr fontId="1"/>
  </si>
  <si>
    <t>フーチング位置形状寸法</t>
    <rPh sb="5" eb="7">
      <t>イチ</t>
    </rPh>
    <rPh sb="7" eb="9">
      <t>ケイジョウ</t>
    </rPh>
    <rPh sb="9" eb="11">
      <t>スンポウ</t>
    </rPh>
    <phoneticPr fontId="1"/>
  </si>
  <si>
    <t>かぶり厚さ</t>
    <rPh sb="3" eb="4">
      <t>アツ</t>
    </rPh>
    <phoneticPr fontId="1"/>
  </si>
  <si>
    <t>種別・規格</t>
    <rPh sb="0" eb="2">
      <t>シュベツ</t>
    </rPh>
    <rPh sb="3" eb="5">
      <t>キカク</t>
    </rPh>
    <phoneticPr fontId="1"/>
  </si>
  <si>
    <t>杭径・杭長</t>
    <rPh sb="0" eb="1">
      <t>クイ</t>
    </rPh>
    <rPh sb="1" eb="2">
      <t>ケイ</t>
    </rPh>
    <rPh sb="3" eb="4">
      <t>クイ</t>
    </rPh>
    <rPh sb="4" eb="5">
      <t>チョウ</t>
    </rPh>
    <phoneticPr fontId="1"/>
  </si>
  <si>
    <t>杭頭レベル</t>
    <rPh sb="0" eb="1">
      <t>クイ</t>
    </rPh>
    <rPh sb="1" eb="2">
      <t>アタマ</t>
    </rPh>
    <phoneticPr fontId="1"/>
  </si>
  <si>
    <t>杭頭処理状況</t>
    <rPh sb="0" eb="1">
      <t>クイ</t>
    </rPh>
    <rPh sb="1" eb="2">
      <t>アタマ</t>
    </rPh>
    <rPh sb="2" eb="4">
      <t>ショリ</t>
    </rPh>
    <rPh sb="4" eb="6">
      <t>ジョウキョウ</t>
    </rPh>
    <phoneticPr fontId="1"/>
  </si>
  <si>
    <t>工法</t>
    <rPh sb="0" eb="2">
      <t>コウホウ</t>
    </rPh>
    <phoneticPr fontId="1"/>
  </si>
  <si>
    <t>コンクリート</t>
    <phoneticPr fontId="1"/>
  </si>
  <si>
    <t>位置</t>
    <rPh sb="0" eb="2">
      <t>イチ</t>
    </rPh>
    <phoneticPr fontId="1"/>
  </si>
  <si>
    <t>配筋の径・本数・ピッチ</t>
    <rPh sb="0" eb="1">
      <t>クバ</t>
    </rPh>
    <rPh sb="1" eb="2">
      <t>スジ</t>
    </rPh>
    <rPh sb="3" eb="4">
      <t>ケイ</t>
    </rPh>
    <rPh sb="5" eb="7">
      <t>ホンスウ</t>
    </rPh>
    <phoneticPr fontId="1"/>
  </si>
  <si>
    <t>圧接の品質</t>
    <rPh sb="0" eb="1">
      <t>アツ</t>
    </rPh>
    <rPh sb="1" eb="2">
      <t>セツ</t>
    </rPh>
    <rPh sb="3" eb="5">
      <t>ヒンシツ</t>
    </rPh>
    <phoneticPr fontId="1"/>
  </si>
  <si>
    <t>貫通口補強</t>
    <rPh sb="0" eb="1">
      <t>カン</t>
    </rPh>
    <rPh sb="1" eb="2">
      <t>ツウ</t>
    </rPh>
    <rPh sb="2" eb="3">
      <t>コウ</t>
    </rPh>
    <rPh sb="3" eb="5">
      <t>ホキョウ</t>
    </rPh>
    <phoneticPr fontId="1"/>
  </si>
  <si>
    <t>コンクリートの品質</t>
    <rPh sb="7" eb="9">
      <t>ヒンシツ</t>
    </rPh>
    <phoneticPr fontId="1"/>
  </si>
  <si>
    <t>免震層</t>
    <rPh sb="0" eb="1">
      <t>メン</t>
    </rPh>
    <rPh sb="1" eb="2">
      <t>フル</t>
    </rPh>
    <rPh sb="2" eb="3">
      <t>ソウ</t>
    </rPh>
    <phoneticPr fontId="1"/>
  </si>
  <si>
    <t>下部構造</t>
    <rPh sb="0" eb="2">
      <t>カブ</t>
    </rPh>
    <rPh sb="2" eb="4">
      <t>コウゾウ</t>
    </rPh>
    <phoneticPr fontId="1"/>
  </si>
  <si>
    <t>Ａ</t>
    <phoneticPr fontId="1"/>
  </si>
  <si>
    <t>Ｂ</t>
    <phoneticPr fontId="1"/>
  </si>
  <si>
    <t>Ｃ</t>
    <phoneticPr fontId="1"/>
  </si>
  <si>
    <t>一次</t>
    <rPh sb="0" eb="2">
      <t>イチジ</t>
    </rPh>
    <phoneticPr fontId="1"/>
  </si>
  <si>
    <t>二次</t>
    <rPh sb="0" eb="2">
      <t>ニジ</t>
    </rPh>
    <phoneticPr fontId="1"/>
  </si>
  <si>
    <t>地盤調査</t>
    <rPh sb="0" eb="2">
      <t>ジバン</t>
    </rPh>
    <rPh sb="2" eb="4">
      <t>チョウサ</t>
    </rPh>
    <phoneticPr fontId="1"/>
  </si>
  <si>
    <t>載荷試験結果報告書</t>
    <rPh sb="0" eb="1">
      <t>ノ</t>
    </rPh>
    <rPh sb="1" eb="2">
      <t>ニ</t>
    </rPh>
    <rPh sb="2" eb="4">
      <t>シケン</t>
    </rPh>
    <rPh sb="4" eb="6">
      <t>ケッカ</t>
    </rPh>
    <rPh sb="6" eb="9">
      <t>ホウコクショ</t>
    </rPh>
    <phoneticPr fontId="1"/>
  </si>
  <si>
    <t>近隣データ</t>
    <rPh sb="0" eb="2">
      <t>キンリン</t>
    </rPh>
    <phoneticPr fontId="1"/>
  </si>
  <si>
    <t>基礎施工図</t>
    <rPh sb="0" eb="2">
      <t>キソ</t>
    </rPh>
    <rPh sb="2" eb="4">
      <t>セコウ</t>
    </rPh>
    <rPh sb="4" eb="5">
      <t>ズ</t>
    </rPh>
    <phoneticPr fontId="1"/>
  </si>
  <si>
    <t>床付面確認記録</t>
    <rPh sb="0" eb="1">
      <t>ユカ</t>
    </rPh>
    <rPh sb="1" eb="2">
      <t>ツ</t>
    </rPh>
    <rPh sb="2" eb="3">
      <t>メン</t>
    </rPh>
    <rPh sb="3" eb="5">
      <t>カクニン</t>
    </rPh>
    <rPh sb="5" eb="7">
      <t>キロク</t>
    </rPh>
    <phoneticPr fontId="1"/>
  </si>
  <si>
    <t>配筋検査記録</t>
    <rPh sb="0" eb="1">
      <t>クバ</t>
    </rPh>
    <rPh sb="1" eb="2">
      <t>スジ</t>
    </rPh>
    <rPh sb="2" eb="4">
      <t>ケンサ</t>
    </rPh>
    <rPh sb="4" eb="6">
      <t>キロク</t>
    </rPh>
    <phoneticPr fontId="1"/>
  </si>
  <si>
    <t>強度試験報告書</t>
    <rPh sb="0" eb="2">
      <t>キョウド</t>
    </rPh>
    <rPh sb="2" eb="4">
      <t>シケン</t>
    </rPh>
    <rPh sb="4" eb="7">
      <t>ホウコクショ</t>
    </rPh>
    <phoneticPr fontId="1"/>
  </si>
  <si>
    <t>杭施工報告書</t>
    <rPh sb="0" eb="1">
      <t>クイ</t>
    </rPh>
    <rPh sb="1" eb="3">
      <t>セコウ</t>
    </rPh>
    <rPh sb="3" eb="6">
      <t>ホウコクショ</t>
    </rPh>
    <phoneticPr fontId="1"/>
  </si>
  <si>
    <t>溶接技能者証明書</t>
    <rPh sb="0" eb="2">
      <t>ヨウセツ</t>
    </rPh>
    <rPh sb="2" eb="4">
      <t>ギノウ</t>
    </rPh>
    <rPh sb="4" eb="5">
      <t>シャ</t>
    </rPh>
    <rPh sb="5" eb="8">
      <t>ショウメイショ</t>
    </rPh>
    <phoneticPr fontId="1"/>
  </si>
  <si>
    <t>杭芯データ</t>
    <rPh sb="0" eb="1">
      <t>クイ</t>
    </rPh>
    <rPh sb="1" eb="2">
      <t>シン</t>
    </rPh>
    <phoneticPr fontId="1"/>
  </si>
  <si>
    <t>芯ずれ処理報告書</t>
    <rPh sb="0" eb="1">
      <t>シン</t>
    </rPh>
    <rPh sb="3" eb="5">
      <t>ショリ</t>
    </rPh>
    <rPh sb="5" eb="8">
      <t>ホウコクショ</t>
    </rPh>
    <phoneticPr fontId="1"/>
  </si>
  <si>
    <t>ミルシート</t>
    <phoneticPr fontId="1"/>
  </si>
  <si>
    <t>納品書</t>
    <rPh sb="0" eb="3">
      <t>ノウヒンショ</t>
    </rPh>
    <phoneticPr fontId="1"/>
  </si>
  <si>
    <t>その他</t>
    <rPh sb="2" eb="3">
      <t>タ</t>
    </rPh>
    <phoneticPr fontId="1"/>
  </si>
  <si>
    <t>施工図</t>
    <rPh sb="0" eb="2">
      <t>セコウ</t>
    </rPh>
    <rPh sb="2" eb="3">
      <t>ズ</t>
    </rPh>
    <phoneticPr fontId="1"/>
  </si>
  <si>
    <t>1-1</t>
    <phoneticPr fontId="1"/>
  </si>
  <si>
    <t>1-2</t>
    <phoneticPr fontId="1"/>
  </si>
  <si>
    <t>1-3</t>
    <phoneticPr fontId="1"/>
  </si>
  <si>
    <t>1-4</t>
    <phoneticPr fontId="1"/>
  </si>
  <si>
    <t>1-5</t>
    <phoneticPr fontId="1"/>
  </si>
  <si>
    <t>1-6</t>
    <phoneticPr fontId="1"/>
  </si>
  <si>
    <t>1-7</t>
    <phoneticPr fontId="1"/>
  </si>
  <si>
    <t>配置・芯ずれ(必要な場合の補強)</t>
    <rPh sb="0" eb="2">
      <t>ハイチ</t>
    </rPh>
    <rPh sb="3" eb="4">
      <t>シン</t>
    </rPh>
    <rPh sb="7" eb="9">
      <t>ヒツヨウ</t>
    </rPh>
    <rPh sb="10" eb="12">
      <t>バアイ</t>
    </rPh>
    <rPh sb="13" eb="15">
      <t>ホキョウ</t>
    </rPh>
    <phoneticPr fontId="1"/>
  </si>
  <si>
    <t>継手の施工状況(中継ぎする場合)</t>
    <rPh sb="0" eb="1">
      <t>ツ</t>
    </rPh>
    <rPh sb="1" eb="2">
      <t>テ</t>
    </rPh>
    <rPh sb="3" eb="5">
      <t>セコウ</t>
    </rPh>
    <rPh sb="5" eb="7">
      <t>ジョウキョウ</t>
    </rPh>
    <rPh sb="8" eb="9">
      <t>ナカ</t>
    </rPh>
    <rPh sb="9" eb="10">
      <t>ツ</t>
    </rPh>
    <rPh sb="13" eb="15">
      <t>バアイ</t>
    </rPh>
    <phoneticPr fontId="1"/>
  </si>
  <si>
    <t>□無</t>
  </si>
  <si>
    <t>地盤</t>
    <rPh sb="0" eb="2">
      <t>ジバン</t>
    </rPh>
    <phoneticPr fontId="1"/>
  </si>
  <si>
    <t>１</t>
    <phoneticPr fontId="1"/>
  </si>
  <si>
    <t>直接基礎</t>
    <rPh sb="0" eb="2">
      <t>チョクセツ</t>
    </rPh>
    <rPh sb="2" eb="4">
      <t>キソ</t>
    </rPh>
    <phoneticPr fontId="1"/>
  </si>
  <si>
    <t>耐震等級,その他,耐風等級,耐積雪等級,並びに基礎の構造方法及び形式等</t>
    <rPh sb="0" eb="2">
      <t>タイシン</t>
    </rPh>
    <rPh sb="2" eb="3">
      <t>トウ</t>
    </rPh>
    <rPh sb="3" eb="4">
      <t>キュウ</t>
    </rPh>
    <rPh sb="7" eb="8">
      <t>タ</t>
    </rPh>
    <rPh sb="9" eb="11">
      <t>タイフウ</t>
    </rPh>
    <rPh sb="11" eb="12">
      <t>トウ</t>
    </rPh>
    <rPh sb="12" eb="13">
      <t>キュウ</t>
    </rPh>
    <rPh sb="14" eb="15">
      <t>タイ</t>
    </rPh>
    <rPh sb="15" eb="16">
      <t>セキ</t>
    </rPh>
    <rPh sb="16" eb="17">
      <t>ユキ</t>
    </rPh>
    <rPh sb="17" eb="19">
      <t>トウキュウ</t>
    </rPh>
    <rPh sb="20" eb="21">
      <t>ナラ</t>
    </rPh>
    <rPh sb="23" eb="25">
      <t>キソ</t>
    </rPh>
    <rPh sb="26" eb="28">
      <t>コウゾウ</t>
    </rPh>
    <rPh sb="28" eb="29">
      <t>カタ</t>
    </rPh>
    <rPh sb="29" eb="30">
      <t>ホウ</t>
    </rPh>
    <rPh sb="30" eb="31">
      <t>オヨ</t>
    </rPh>
    <rPh sb="32" eb="34">
      <t>ケイシキ</t>
    </rPh>
    <rPh sb="34" eb="35">
      <t>トウ</t>
    </rPh>
    <phoneticPr fontId="1"/>
  </si>
  <si>
    <t>□</t>
  </si>
  <si>
    <t>□</t>
    <phoneticPr fontId="1"/>
  </si>
  <si>
    <t>（第三面）</t>
    <rPh sb="1" eb="2">
      <t>ダイ</t>
    </rPh>
    <rPh sb="2" eb="3">
      <t>サン</t>
    </rPh>
    <rPh sb="3" eb="4">
      <t>メン</t>
    </rPh>
    <phoneticPr fontId="1"/>
  </si>
  <si>
    <t>３</t>
    <phoneticPr fontId="1"/>
  </si>
  <si>
    <t>劣化の軽減に関する事</t>
    <rPh sb="0" eb="2">
      <t>レッカ</t>
    </rPh>
    <rPh sb="3" eb="5">
      <t>ケイゲン</t>
    </rPh>
    <rPh sb="6" eb="7">
      <t>カン</t>
    </rPh>
    <rPh sb="9" eb="10">
      <t>コト</t>
    </rPh>
    <phoneticPr fontId="1"/>
  </si>
  <si>
    <t>3-1</t>
    <phoneticPr fontId="1"/>
  </si>
  <si>
    <t>中庸熱ポルトランドセメント</t>
    <rPh sb="0" eb="2">
      <t>チュウヨウ</t>
    </rPh>
    <rPh sb="2" eb="3">
      <t>ネツ</t>
    </rPh>
    <phoneticPr fontId="1"/>
  </si>
  <si>
    <t>低熱ポルトランドセメント</t>
    <rPh sb="0" eb="1">
      <t>テイ</t>
    </rPh>
    <rPh sb="1" eb="2">
      <t>ネツ</t>
    </rPh>
    <phoneticPr fontId="1"/>
  </si>
  <si>
    <t>高炉セメント</t>
    <rPh sb="0" eb="2">
      <t>コウロ</t>
    </rPh>
    <phoneticPr fontId="1"/>
  </si>
  <si>
    <t>最小かぶり厚さ</t>
    <rPh sb="0" eb="2">
      <t>サイショウ</t>
    </rPh>
    <rPh sb="5" eb="6">
      <t>アツ</t>
    </rPh>
    <phoneticPr fontId="1"/>
  </si>
  <si>
    <t>柱・梁・床・スラブ及び耐力壁</t>
    <rPh sb="0" eb="1">
      <t>ハシラ</t>
    </rPh>
    <rPh sb="2" eb="3">
      <t>ハリ</t>
    </rPh>
    <rPh sb="4" eb="5">
      <t>ユカ</t>
    </rPh>
    <rPh sb="9" eb="10">
      <t>オヨ</t>
    </rPh>
    <rPh sb="11" eb="13">
      <t>タイリョク</t>
    </rPh>
    <rPh sb="13" eb="14">
      <t>カベ</t>
    </rPh>
    <phoneticPr fontId="1"/>
  </si>
  <si>
    <t>基礎</t>
    <rPh sb="0" eb="2">
      <t>キソ</t>
    </rPh>
    <phoneticPr fontId="1"/>
  </si>
  <si>
    <t>水セメント比</t>
    <rPh sb="0" eb="1">
      <t>ミズ</t>
    </rPh>
    <rPh sb="5" eb="6">
      <t>ヒ</t>
    </rPh>
    <phoneticPr fontId="1"/>
  </si>
  <si>
    <t>コンクリート強度</t>
    <rPh sb="6" eb="8">
      <t>キョウド</t>
    </rPh>
    <phoneticPr fontId="1"/>
  </si>
  <si>
    <t>スランプ値</t>
    <rPh sb="4" eb="5">
      <t>アタイ</t>
    </rPh>
    <phoneticPr fontId="1"/>
  </si>
  <si>
    <t>単位水量</t>
    <rPh sb="0" eb="2">
      <t>タンイ</t>
    </rPh>
    <rPh sb="2" eb="4">
      <t>スイリョウ</t>
    </rPh>
    <phoneticPr fontId="1"/>
  </si>
  <si>
    <t>空気量</t>
    <rPh sb="0" eb="2">
      <t>クウキ</t>
    </rPh>
    <rPh sb="2" eb="3">
      <t>リョウ</t>
    </rPh>
    <phoneticPr fontId="1"/>
  </si>
  <si>
    <t>打ち込み方法</t>
    <rPh sb="0" eb="1">
      <t>ウ</t>
    </rPh>
    <rPh sb="2" eb="3">
      <t>コ</t>
    </rPh>
    <rPh sb="4" eb="6">
      <t>ホウホウ</t>
    </rPh>
    <phoneticPr fontId="1"/>
  </si>
  <si>
    <t>締め固め方法</t>
    <rPh sb="0" eb="1">
      <t>シ</t>
    </rPh>
    <rPh sb="2" eb="3">
      <t>ガタ</t>
    </rPh>
    <rPh sb="4" eb="6">
      <t>ホウホウ</t>
    </rPh>
    <phoneticPr fontId="1"/>
  </si>
  <si>
    <t>打ち継ぎ部の処理方法</t>
    <rPh sb="0" eb="1">
      <t>ウ</t>
    </rPh>
    <rPh sb="2" eb="3">
      <t>ツギ</t>
    </rPh>
    <rPh sb="4" eb="5">
      <t>ブ</t>
    </rPh>
    <rPh sb="6" eb="8">
      <t>ショリ</t>
    </rPh>
    <rPh sb="8" eb="10">
      <t>ホウホウ</t>
    </rPh>
    <phoneticPr fontId="1"/>
  </si>
  <si>
    <t>養生方法</t>
    <rPh sb="0" eb="2">
      <t>ヨウジョウ</t>
    </rPh>
    <rPh sb="2" eb="4">
      <t>ホウホウ</t>
    </rPh>
    <phoneticPr fontId="1"/>
  </si>
  <si>
    <t>コンクリートの種類(普通・軽量)</t>
    <rPh sb="7" eb="9">
      <t>シュルイ</t>
    </rPh>
    <rPh sb="10" eb="12">
      <t>フツウ</t>
    </rPh>
    <rPh sb="13" eb="15">
      <t>ケイリョウ</t>
    </rPh>
    <phoneticPr fontId="1"/>
  </si>
  <si>
    <t>写真</t>
    <rPh sb="0" eb="2">
      <t>シャシン</t>
    </rPh>
    <phoneticPr fontId="1"/>
  </si>
  <si>
    <t>スペーサー納品書</t>
    <rPh sb="5" eb="8">
      <t>ノウヒンショ</t>
    </rPh>
    <phoneticPr fontId="1"/>
  </si>
  <si>
    <t>コンクリート配合報告書</t>
    <rPh sb="6" eb="8">
      <t>ハイゴウ</t>
    </rPh>
    <rPh sb="8" eb="11">
      <t>ホウコクショ</t>
    </rPh>
    <phoneticPr fontId="1"/>
  </si>
  <si>
    <t>試験結果報告書</t>
    <rPh sb="0" eb="2">
      <t>シケン</t>
    </rPh>
    <rPh sb="2" eb="4">
      <t>ケッカ</t>
    </rPh>
    <rPh sb="4" eb="7">
      <t>ホウコクショ</t>
    </rPh>
    <phoneticPr fontId="1"/>
  </si>
  <si>
    <t>受入検査報告書</t>
    <rPh sb="0" eb="2">
      <t>ウケイレ</t>
    </rPh>
    <rPh sb="2" eb="4">
      <t>ケンサ</t>
    </rPh>
    <rPh sb="4" eb="7">
      <t>ホウコクショ</t>
    </rPh>
    <phoneticPr fontId="1"/>
  </si>
  <si>
    <t>施工計画</t>
    <rPh sb="0" eb="2">
      <t>セコウ</t>
    </rPh>
    <rPh sb="2" eb="4">
      <t>ケイカク</t>
    </rPh>
    <phoneticPr fontId="1"/>
  </si>
  <si>
    <t>劣化対策等級（構造躯体等）</t>
    <rPh sb="0" eb="2">
      <t>レッカ</t>
    </rPh>
    <rPh sb="2" eb="4">
      <t>タイサク</t>
    </rPh>
    <rPh sb="4" eb="6">
      <t>トウキュウ</t>
    </rPh>
    <rPh sb="7" eb="9">
      <t>コウゾウ</t>
    </rPh>
    <rPh sb="9" eb="11">
      <t>クタイ</t>
    </rPh>
    <rPh sb="11" eb="12">
      <t>トウ</t>
    </rPh>
    <phoneticPr fontId="1"/>
  </si>
  <si>
    <t>構造躯体　　地中梁</t>
    <rPh sb="0" eb="2">
      <t>コウゾウ</t>
    </rPh>
    <rPh sb="2" eb="3">
      <t>ムクロ</t>
    </rPh>
    <rPh sb="3" eb="4">
      <t>カラダ</t>
    </rPh>
    <rPh sb="6" eb="8">
      <t>チチュウ</t>
    </rPh>
    <rPh sb="8" eb="9">
      <t>ハリ</t>
    </rPh>
    <phoneticPr fontId="1"/>
  </si>
  <si>
    <t>構造の安定に関する事</t>
    <rPh sb="0" eb="2">
      <t>コウゾウ</t>
    </rPh>
    <rPh sb="3" eb="5">
      <t>アンテイ</t>
    </rPh>
    <rPh sb="6" eb="7">
      <t>カン</t>
    </rPh>
    <rPh sb="9" eb="10">
      <t>コト</t>
    </rPh>
    <phoneticPr fontId="1"/>
  </si>
  <si>
    <t>変更申告書</t>
    <rPh sb="0" eb="2">
      <t>ヘンコウ</t>
    </rPh>
    <rPh sb="2" eb="5">
      <t>シンコクショ</t>
    </rPh>
    <phoneticPr fontId="1"/>
  </si>
  <si>
    <t>変更内容報告欄</t>
    <rPh sb="0" eb="2">
      <t>ヘンコウ</t>
    </rPh>
    <rPh sb="2" eb="4">
      <t>ナイヨウ</t>
    </rPh>
    <rPh sb="4" eb="6">
      <t>ホウコク</t>
    </rPh>
    <rPh sb="6" eb="7">
      <t>ラン</t>
    </rPh>
    <phoneticPr fontId="1"/>
  </si>
  <si>
    <t>[記入事項]</t>
    <rPh sb="1" eb="3">
      <t>キニュウ</t>
    </rPh>
    <rPh sb="3" eb="5">
      <t>ジコウ</t>
    </rPh>
    <phoneticPr fontId="1"/>
  </si>
  <si>
    <t>「性能表示事項」欄には、変更のあった性能表示事項を記入して下さい。</t>
    <rPh sb="1" eb="3">
      <t>セイノウ</t>
    </rPh>
    <rPh sb="3" eb="5">
      <t>ヒョウジ</t>
    </rPh>
    <rPh sb="5" eb="7">
      <t>ジコウ</t>
    </rPh>
    <rPh sb="8" eb="9">
      <t>ラン</t>
    </rPh>
    <rPh sb="12" eb="14">
      <t>ヘンコウ</t>
    </rPh>
    <rPh sb="18" eb="20">
      <t>セイノウ</t>
    </rPh>
    <rPh sb="20" eb="22">
      <t>ヒョウジ</t>
    </rPh>
    <rPh sb="22" eb="24">
      <t>ジコウ</t>
    </rPh>
    <rPh sb="25" eb="27">
      <t>キニュウ</t>
    </rPh>
    <rPh sb="29" eb="30">
      <t>クダ</t>
    </rPh>
    <phoneticPr fontId="1"/>
  </si>
  <si>
    <t>「変更内容報告欄」には、変更の内容を具体的に記載して下さい。</t>
    <rPh sb="1" eb="3">
      <t>ヘンコウ</t>
    </rPh>
    <rPh sb="3" eb="5">
      <t>ナイヨウ</t>
    </rPh>
    <rPh sb="5" eb="7">
      <t>ホウコク</t>
    </rPh>
    <rPh sb="7" eb="8">
      <t>ラン</t>
    </rPh>
    <rPh sb="12" eb="14">
      <t>ヘンコウ</t>
    </rPh>
    <rPh sb="15" eb="17">
      <t>ナイヨウ</t>
    </rPh>
    <rPh sb="18" eb="21">
      <t>グタイテキ</t>
    </rPh>
    <rPh sb="22" eb="24">
      <t>キサイ</t>
    </rPh>
    <rPh sb="26" eb="27">
      <t>クダ</t>
    </rPh>
    <phoneticPr fontId="1"/>
  </si>
  <si>
    <t>（第二面）</t>
    <rPh sb="1" eb="2">
      <t>ダイ</t>
    </rPh>
    <rPh sb="2" eb="3">
      <t>ニ</t>
    </rPh>
    <rPh sb="3" eb="4">
      <t>メン</t>
    </rPh>
    <phoneticPr fontId="1"/>
  </si>
  <si>
    <t>免震建　築物</t>
    <rPh sb="0" eb="1">
      <t>メン</t>
    </rPh>
    <rPh sb="1" eb="2">
      <t>フル</t>
    </rPh>
    <rPh sb="2" eb="3">
      <t>ケン</t>
    </rPh>
    <rPh sb="4" eb="5">
      <t>チク</t>
    </rPh>
    <rPh sb="5" eb="6">
      <t>ブツ</t>
    </rPh>
    <phoneticPr fontId="1"/>
  </si>
  <si>
    <t>配筋の状況(径・本数・ピッチ)</t>
    <rPh sb="0" eb="1">
      <t>ハイ</t>
    </rPh>
    <rPh sb="1" eb="2">
      <t>スジ</t>
    </rPh>
    <rPh sb="3" eb="5">
      <t>ジョウキョウ</t>
    </rPh>
    <rPh sb="6" eb="7">
      <t>ケイ</t>
    </rPh>
    <rPh sb="8" eb="10">
      <t>ホンスウ</t>
    </rPh>
    <phoneticPr fontId="1"/>
  </si>
  <si>
    <t>変更項目</t>
    <rPh sb="0" eb="2">
      <t>ヘンコウ</t>
    </rPh>
    <rPh sb="2" eb="4">
      <t>コウモク</t>
    </rPh>
    <phoneticPr fontId="1"/>
  </si>
  <si>
    <t>ポルトランドセメント</t>
    <phoneticPr fontId="1"/>
  </si>
  <si>
    <t>フライアッシュセメント</t>
    <phoneticPr fontId="1"/>
  </si>
  <si>
    <t>を記載してください。未定の場合はその旨を記入してください。</t>
    <rPh sb="10" eb="12">
      <t>ミテイ</t>
    </rPh>
    <rPh sb="13" eb="15">
      <t>バアイ</t>
    </rPh>
    <rPh sb="18" eb="19">
      <t>ムネ</t>
    </rPh>
    <rPh sb="20" eb="22">
      <t>キニュウ</t>
    </rPh>
    <phoneticPr fontId="1"/>
  </si>
  <si>
    <t>載してください。未定の場合は、その旨を記入してください。</t>
    <rPh sb="8" eb="10">
      <t>ミテイ</t>
    </rPh>
    <rPh sb="11" eb="13">
      <t>バアイ</t>
    </rPh>
    <rPh sb="17" eb="18">
      <t>ムネ</t>
    </rPh>
    <rPh sb="19" eb="21">
      <t>キニュウ</t>
    </rPh>
    <phoneticPr fontId="1"/>
  </si>
  <si>
    <t>名又は名称、住所及び電話番号を記入してください。</t>
    <rPh sb="3" eb="5">
      <t>メイショウ</t>
    </rPh>
    <rPh sb="6" eb="8">
      <t>ジュウショ</t>
    </rPh>
    <rPh sb="8" eb="9">
      <t>オヨ</t>
    </rPh>
    <rPh sb="10" eb="12">
      <t>デンワ</t>
    </rPh>
    <rPh sb="12" eb="14">
      <t>バンゴウ</t>
    </rPh>
    <rPh sb="15" eb="17">
      <t>キニュウ</t>
    </rPh>
    <phoneticPr fontId="1"/>
  </si>
  <si>
    <t>スペーサーサンプル</t>
    <phoneticPr fontId="1"/>
  </si>
  <si>
    <t>終了後に記入してください。</t>
    <rPh sb="2" eb="3">
      <t>ゴ</t>
    </rPh>
    <rPh sb="4" eb="6">
      <t>キニュウ</t>
    </rPh>
    <phoneticPr fontId="1"/>
  </si>
  <si>
    <t>Ａ：実物の目視　　　Ｂ：実物の計測　　　Ｃ：施工関連図書の確認</t>
    <rPh sb="2" eb="4">
      <t>ジツブツ</t>
    </rPh>
    <rPh sb="5" eb="7">
      <t>モクシ</t>
    </rPh>
    <rPh sb="12" eb="14">
      <t>ジツブツ</t>
    </rPh>
    <rPh sb="15" eb="17">
      <t>ケイソク</t>
    </rPh>
    <rPh sb="22" eb="24">
      <t>セコウ</t>
    </rPh>
    <rPh sb="24" eb="26">
      <t>カンレン</t>
    </rPh>
    <rPh sb="26" eb="28">
      <t>トショ</t>
    </rPh>
    <rPh sb="29" eb="31">
      <t>カクニン</t>
    </rPh>
    <phoneticPr fontId="1"/>
  </si>
  <si>
    <t>※の欄（枠内）を施工管理者が記入のこと</t>
    <rPh sb="2" eb="3">
      <t>ラン</t>
    </rPh>
    <rPh sb="4" eb="5">
      <t>ワク</t>
    </rPh>
    <rPh sb="5" eb="6">
      <t>ナイ</t>
    </rPh>
    <rPh sb="8" eb="10">
      <t>セコウ</t>
    </rPh>
    <rPh sb="10" eb="12">
      <t>カンリ</t>
    </rPh>
    <rPh sb="12" eb="13">
      <t>シャ</t>
    </rPh>
    <rPh sb="14" eb="16">
      <t>キニュウ</t>
    </rPh>
    <phoneticPr fontId="1"/>
  </si>
  <si>
    <t>コンク　リートの　品質等</t>
    <rPh sb="9" eb="11">
      <t>ヒンシツ</t>
    </rPh>
    <rPh sb="11" eb="12">
      <t>トウ</t>
    </rPh>
    <phoneticPr fontId="1"/>
  </si>
  <si>
    <t>この様式は、施工状況報告書の「変更等の内容」欄に記載しきれない内容を記すのに用いて下さい。</t>
    <rPh sb="2" eb="4">
      <t>ヨウシキ</t>
    </rPh>
    <rPh sb="6" eb="8">
      <t>セコウ</t>
    </rPh>
    <rPh sb="8" eb="10">
      <t>ジョウキョウ</t>
    </rPh>
    <rPh sb="10" eb="13">
      <t>ホウコクショ</t>
    </rPh>
    <rPh sb="15" eb="17">
      <t>ヘンコウ</t>
    </rPh>
    <rPh sb="17" eb="18">
      <t>トウ</t>
    </rPh>
    <rPh sb="19" eb="21">
      <t>ナイヨウ</t>
    </rPh>
    <rPh sb="22" eb="23">
      <t>ラン</t>
    </rPh>
    <rPh sb="24" eb="26">
      <t>キサイ</t>
    </rPh>
    <rPh sb="31" eb="33">
      <t>ナイヨウ</t>
    </rPh>
    <rPh sb="34" eb="35">
      <t>シル</t>
    </rPh>
    <rPh sb="38" eb="39">
      <t>モチ</t>
    </rPh>
    <rPh sb="41" eb="42">
      <t>クダ</t>
    </rPh>
    <phoneticPr fontId="1"/>
  </si>
  <si>
    <t>「変更項目」欄には、変更のあった施工状況報告書の検査項目名を記入して下さい。</t>
    <rPh sb="1" eb="3">
      <t>ヘンコウ</t>
    </rPh>
    <rPh sb="3" eb="5">
      <t>コウモク</t>
    </rPh>
    <rPh sb="6" eb="7">
      <t>ラン</t>
    </rPh>
    <rPh sb="10" eb="12">
      <t>ヘンコウ</t>
    </rPh>
    <rPh sb="16" eb="18">
      <t>セコウ</t>
    </rPh>
    <rPh sb="18" eb="20">
      <t>ジョウキョウ</t>
    </rPh>
    <rPh sb="20" eb="23">
      <t>ホウコクショ</t>
    </rPh>
    <rPh sb="24" eb="26">
      <t>ケンサ</t>
    </rPh>
    <rPh sb="26" eb="28">
      <t>コウモク</t>
    </rPh>
    <rPh sb="28" eb="29">
      <t>メイ</t>
    </rPh>
    <rPh sb="30" eb="32">
      <t>キニュウ</t>
    </rPh>
    <rPh sb="34" eb="35">
      <t>クダ</t>
    </rPh>
    <phoneticPr fontId="1"/>
  </si>
  <si>
    <t>セメント　の種類</t>
    <rPh sb="6" eb="7">
      <t>シュ</t>
    </rPh>
    <rPh sb="7" eb="8">
      <t>ルイ</t>
    </rPh>
    <phoneticPr fontId="1"/>
  </si>
  <si>
    <t>適</t>
    <rPh sb="0" eb="1">
      <t>テキ</t>
    </rPh>
    <phoneticPr fontId="1"/>
  </si>
  <si>
    <t>不適</t>
    <rPh sb="0" eb="2">
      <t>フテキ</t>
    </rPh>
    <phoneticPr fontId="1"/>
  </si>
  <si>
    <t>コンクリートの厚さ</t>
    <rPh sb="7" eb="8">
      <t>アツ</t>
    </rPh>
    <phoneticPr fontId="1"/>
  </si>
  <si>
    <t>透過損失等級（界壁）</t>
    <rPh sb="0" eb="2">
      <t>トウカ</t>
    </rPh>
    <rPh sb="2" eb="4">
      <t>ソンシツ</t>
    </rPh>
    <rPh sb="4" eb="6">
      <t>トウキュウ</t>
    </rPh>
    <rPh sb="7" eb="8">
      <t>カイ</t>
    </rPh>
    <rPh sb="8" eb="9">
      <t>カベ</t>
    </rPh>
    <phoneticPr fontId="1"/>
  </si>
  <si>
    <t>界壁の構造</t>
    <rPh sb="0" eb="1">
      <t>カイ</t>
    </rPh>
    <rPh sb="1" eb="2">
      <t>カベ</t>
    </rPh>
    <rPh sb="3" eb="5">
      <t>コウゾウ</t>
    </rPh>
    <phoneticPr fontId="1"/>
  </si>
  <si>
    <t>界壁の　遮音性　能</t>
    <rPh sb="0" eb="1">
      <t>カイ</t>
    </rPh>
    <rPh sb="1" eb="2">
      <t>カベ</t>
    </rPh>
    <rPh sb="4" eb="6">
      <t>シャオン</t>
    </rPh>
    <rPh sb="8" eb="9">
      <t>ノウ</t>
    </rPh>
    <phoneticPr fontId="1"/>
  </si>
  <si>
    <t>8-3</t>
    <phoneticPr fontId="1"/>
  </si>
  <si>
    <t>スラブ厚さ</t>
    <rPh sb="3" eb="4">
      <t>アツ</t>
    </rPh>
    <phoneticPr fontId="1"/>
  </si>
  <si>
    <t>スラブの種類</t>
    <rPh sb="4" eb="6">
      <t>シュルイ</t>
    </rPh>
    <phoneticPr fontId="1"/>
  </si>
  <si>
    <t>界床</t>
    <rPh sb="0" eb="1">
      <t>カイ</t>
    </rPh>
    <rPh sb="1" eb="2">
      <t>ユカ</t>
    </rPh>
    <phoneticPr fontId="1"/>
  </si>
  <si>
    <t>端部拘束条件</t>
    <rPh sb="0" eb="1">
      <t>タン</t>
    </rPh>
    <rPh sb="1" eb="2">
      <t>ブ</t>
    </rPh>
    <rPh sb="2" eb="4">
      <t>コウソク</t>
    </rPh>
    <rPh sb="4" eb="6">
      <t>ジョウケン</t>
    </rPh>
    <phoneticPr fontId="1"/>
  </si>
  <si>
    <t>音環境に関する事</t>
    <rPh sb="0" eb="1">
      <t>オト</t>
    </rPh>
    <rPh sb="1" eb="3">
      <t>カンキョウ</t>
    </rPh>
    <rPh sb="4" eb="5">
      <t>カン</t>
    </rPh>
    <rPh sb="7" eb="8">
      <t>コト</t>
    </rPh>
    <phoneticPr fontId="1"/>
  </si>
  <si>
    <t>８</t>
    <phoneticPr fontId="1"/>
  </si>
  <si>
    <t>5-1</t>
    <phoneticPr fontId="1"/>
  </si>
  <si>
    <t>５</t>
    <phoneticPr fontId="1"/>
  </si>
  <si>
    <t>維持管理対策等級（専用配管）</t>
    <rPh sb="0" eb="2">
      <t>イジ</t>
    </rPh>
    <rPh sb="2" eb="4">
      <t>カンリ</t>
    </rPh>
    <rPh sb="4" eb="6">
      <t>タイサク</t>
    </rPh>
    <rPh sb="6" eb="8">
      <t>トウキュウ</t>
    </rPh>
    <rPh sb="9" eb="11">
      <t>センヨウ</t>
    </rPh>
    <rPh sb="11" eb="13">
      <t>ハイカン</t>
    </rPh>
    <phoneticPr fontId="1"/>
  </si>
  <si>
    <t>維持管理・更新への配慮に関する事</t>
    <rPh sb="0" eb="2">
      <t>イジ</t>
    </rPh>
    <rPh sb="2" eb="4">
      <t>カンリ</t>
    </rPh>
    <rPh sb="5" eb="7">
      <t>コウシン</t>
    </rPh>
    <rPh sb="9" eb="11">
      <t>ハイリョ</t>
    </rPh>
    <rPh sb="12" eb="13">
      <t>カン</t>
    </rPh>
    <rPh sb="15" eb="16">
      <t>コト</t>
    </rPh>
    <phoneticPr fontId="1"/>
  </si>
  <si>
    <t>4-1</t>
    <phoneticPr fontId="1"/>
  </si>
  <si>
    <t>４</t>
    <phoneticPr fontId="1"/>
  </si>
  <si>
    <t>火災時の安全に関する事</t>
    <rPh sb="0" eb="2">
      <t>カサイ</t>
    </rPh>
    <rPh sb="2" eb="3">
      <t>ジ</t>
    </rPh>
    <rPh sb="4" eb="6">
      <t>アンゼン</t>
    </rPh>
    <rPh sb="7" eb="8">
      <t>カン</t>
    </rPh>
    <rPh sb="10" eb="11">
      <t>コト</t>
    </rPh>
    <phoneticPr fontId="1"/>
  </si>
  <si>
    <t>２</t>
    <phoneticPr fontId="1"/>
  </si>
  <si>
    <t>下に記入</t>
    <rPh sb="0" eb="1">
      <t>シタ</t>
    </rPh>
    <rPh sb="2" eb="4">
      <t>キニュウ</t>
    </rPh>
    <phoneticPr fontId="1"/>
  </si>
  <si>
    <t>　　　　　Ａ：実物の目視　　　Ｂ：実物の計測　　　Ｃ：施工関連図書の確認</t>
    <rPh sb="7" eb="9">
      <t>ジツブツ</t>
    </rPh>
    <rPh sb="10" eb="12">
      <t>モクシ</t>
    </rPh>
    <rPh sb="17" eb="19">
      <t>ジツブツ</t>
    </rPh>
    <rPh sb="20" eb="22">
      <t>ケイソク</t>
    </rPh>
    <rPh sb="27" eb="29">
      <t>セコウ</t>
    </rPh>
    <rPh sb="29" eb="31">
      <t>カンレン</t>
    </rPh>
    <rPh sb="31" eb="33">
      <t>トショ</t>
    </rPh>
    <rPh sb="34" eb="36">
      <t>カクニン</t>
    </rPh>
    <phoneticPr fontId="1"/>
  </si>
  <si>
    <t>部屋番号</t>
    <rPh sb="0" eb="2">
      <t>ヘヤ</t>
    </rPh>
    <rPh sb="2" eb="4">
      <t>バンゴウ</t>
    </rPh>
    <phoneticPr fontId="1"/>
  </si>
  <si>
    <t>タイプ</t>
    <phoneticPr fontId="1"/>
  </si>
  <si>
    <r>
      <t>その２：住</t>
    </r>
    <r>
      <rPr>
        <sz val="10"/>
        <color indexed="10"/>
        <rFont val="ＭＳ Ｐ明朝"/>
        <family val="1"/>
        <charset val="128"/>
      </rPr>
      <t>戸</t>
    </r>
    <r>
      <rPr>
        <sz val="10"/>
        <color indexed="8"/>
        <rFont val="ＭＳ Ｐ明朝"/>
        <family val="1"/>
        <charset val="128"/>
      </rPr>
      <t>評価用</t>
    </r>
    <rPh sb="4" eb="5">
      <t>ジュウ</t>
    </rPh>
    <rPh sb="5" eb="6">
      <t>ト</t>
    </rPh>
    <rPh sb="6" eb="8">
      <t>ヒョウカ</t>
    </rPh>
    <rPh sb="8" eb="9">
      <t>ヨウ</t>
    </rPh>
    <phoneticPr fontId="1"/>
  </si>
  <si>
    <t>共用排　水管</t>
    <rPh sb="0" eb="2">
      <t>キョウヨウ</t>
    </rPh>
    <rPh sb="2" eb="3">
      <t>ハイ</t>
    </rPh>
    <rPh sb="4" eb="5">
      <t>ミズ</t>
    </rPh>
    <rPh sb="5" eb="6">
      <t>カン</t>
    </rPh>
    <phoneticPr fontId="1"/>
  </si>
  <si>
    <t>4-3</t>
    <phoneticPr fontId="1"/>
  </si>
  <si>
    <t>接続部</t>
    <rPh sb="0" eb="2">
      <t>セツゾク</t>
    </rPh>
    <rPh sb="2" eb="3">
      <t>ブ</t>
    </rPh>
    <phoneticPr fontId="1"/>
  </si>
  <si>
    <t>配管点　検口</t>
    <rPh sb="0" eb="2">
      <t>ハイカン</t>
    </rPh>
    <rPh sb="2" eb="3">
      <t>テン</t>
    </rPh>
    <rPh sb="4" eb="5">
      <t>ケン</t>
    </rPh>
    <rPh sb="5" eb="6">
      <t>クチ</t>
    </rPh>
    <phoneticPr fontId="1"/>
  </si>
  <si>
    <t>維持管理対策等級（共用配管）</t>
    <rPh sb="0" eb="2">
      <t>イジ</t>
    </rPh>
    <rPh sb="2" eb="4">
      <t>カンリ</t>
    </rPh>
    <rPh sb="4" eb="6">
      <t>タイサク</t>
    </rPh>
    <rPh sb="6" eb="8">
      <t>トウキュウ</t>
    </rPh>
    <rPh sb="9" eb="11">
      <t>キョウヨウ</t>
    </rPh>
    <rPh sb="11" eb="13">
      <t>ハイカン</t>
    </rPh>
    <phoneticPr fontId="1"/>
  </si>
  <si>
    <t>4-2</t>
    <phoneticPr fontId="1"/>
  </si>
  <si>
    <t>落下・挟まれ防止等</t>
    <rPh sb="0" eb="2">
      <t>ラッカ</t>
    </rPh>
    <rPh sb="3" eb="4">
      <t>ハサ</t>
    </rPh>
    <rPh sb="6" eb="8">
      <t>ボウシ</t>
    </rPh>
    <rPh sb="8" eb="9">
      <t>トウ</t>
    </rPh>
    <phoneticPr fontId="1"/>
  </si>
  <si>
    <t>上部構造</t>
    <rPh sb="0" eb="2">
      <t>ジョウブ</t>
    </rPh>
    <rPh sb="2" eb="4">
      <t>コウゾウ</t>
    </rPh>
    <phoneticPr fontId="1"/>
  </si>
  <si>
    <t>スリーブ補強</t>
    <rPh sb="4" eb="6">
      <t>ホキョウ</t>
    </rPh>
    <phoneticPr fontId="1"/>
  </si>
  <si>
    <t>鉄骨建込精度</t>
    <rPh sb="0" eb="2">
      <t>テッコツ</t>
    </rPh>
    <rPh sb="2" eb="3">
      <t>タ</t>
    </rPh>
    <rPh sb="3" eb="4">
      <t>コ</t>
    </rPh>
    <rPh sb="4" eb="6">
      <t>セイド</t>
    </rPh>
    <phoneticPr fontId="1"/>
  </si>
  <si>
    <t>原寸検査報告書</t>
    <rPh sb="0" eb="2">
      <t>ゲンスン</t>
    </rPh>
    <rPh sb="2" eb="4">
      <t>ケンサ</t>
    </rPh>
    <rPh sb="4" eb="7">
      <t>ホウコクショ</t>
    </rPh>
    <phoneticPr fontId="1"/>
  </si>
  <si>
    <t>アンカー等の精度</t>
    <rPh sb="4" eb="5">
      <t>トウ</t>
    </rPh>
    <rPh sb="6" eb="8">
      <t>セイド</t>
    </rPh>
    <phoneticPr fontId="1"/>
  </si>
  <si>
    <t>鉄骨工事施工要領書</t>
    <rPh sb="0" eb="2">
      <t>テッコツ</t>
    </rPh>
    <rPh sb="2" eb="4">
      <t>コウジ</t>
    </rPh>
    <rPh sb="4" eb="6">
      <t>セコウ</t>
    </rPh>
    <rPh sb="6" eb="8">
      <t>ヨウリョウ</t>
    </rPh>
    <rPh sb="8" eb="9">
      <t>ショ</t>
    </rPh>
    <phoneticPr fontId="1"/>
  </si>
  <si>
    <t>鉄骨加工形状</t>
    <rPh sb="0" eb="2">
      <t>テッコツ</t>
    </rPh>
    <rPh sb="2" eb="4">
      <t>カコウ</t>
    </rPh>
    <rPh sb="4" eb="6">
      <t>ケイジョウ</t>
    </rPh>
    <phoneticPr fontId="1"/>
  </si>
  <si>
    <t>JIS工場</t>
    <rPh sb="3" eb="5">
      <t>コウジョウ</t>
    </rPh>
    <phoneticPr fontId="1"/>
  </si>
  <si>
    <t>鉄骨の寸法・精度</t>
    <rPh sb="0" eb="2">
      <t>テッコツ</t>
    </rPh>
    <rPh sb="3" eb="5">
      <t>スンポウ</t>
    </rPh>
    <rPh sb="6" eb="8">
      <t>セイド</t>
    </rPh>
    <phoneticPr fontId="1"/>
  </si>
  <si>
    <t>鋼材の種類・品質</t>
    <rPh sb="0" eb="2">
      <t>コウザイ</t>
    </rPh>
    <rPh sb="3" eb="5">
      <t>シュルイ</t>
    </rPh>
    <rPh sb="6" eb="8">
      <t>ヒンシツ</t>
    </rPh>
    <phoneticPr fontId="1"/>
  </si>
  <si>
    <t>養生方法</t>
    <rPh sb="0" eb="1">
      <t>ヤシナ</t>
    </rPh>
    <rPh sb="1" eb="2">
      <t>セイ</t>
    </rPh>
    <rPh sb="2" eb="4">
      <t>ホウホウ</t>
    </rPh>
    <phoneticPr fontId="1"/>
  </si>
  <si>
    <t>打設状況</t>
    <rPh sb="0" eb="1">
      <t>ウ</t>
    </rPh>
    <rPh sb="1" eb="2">
      <t>セツ</t>
    </rPh>
    <rPh sb="2" eb="4">
      <t>ジョウキョウ</t>
    </rPh>
    <phoneticPr fontId="1"/>
  </si>
  <si>
    <t>工程表</t>
    <rPh sb="0" eb="2">
      <t>コウテイ</t>
    </rPh>
    <rPh sb="2" eb="3">
      <t>ヒョウ</t>
    </rPh>
    <phoneticPr fontId="1"/>
  </si>
  <si>
    <t>スランプ又はフロー値</t>
    <rPh sb="4" eb="5">
      <t>マタ</t>
    </rPh>
    <rPh sb="9" eb="10">
      <t>アタイ</t>
    </rPh>
    <phoneticPr fontId="1"/>
  </si>
  <si>
    <t>打設報告書</t>
    <rPh sb="0" eb="1">
      <t>ウ</t>
    </rPh>
    <rPh sb="1" eb="2">
      <t>セツ</t>
    </rPh>
    <rPh sb="2" eb="5">
      <t>ホウコクショ</t>
    </rPh>
    <phoneticPr fontId="1"/>
  </si>
  <si>
    <t>強度・水セメント比</t>
    <rPh sb="0" eb="2">
      <t>キョウド</t>
    </rPh>
    <rPh sb="3" eb="4">
      <t>ミズ</t>
    </rPh>
    <rPh sb="8" eb="9">
      <t>ヒ</t>
    </rPh>
    <phoneticPr fontId="1"/>
  </si>
  <si>
    <t>コンクリート調合計画書</t>
    <rPh sb="6" eb="8">
      <t>チョウゴウ</t>
    </rPh>
    <rPh sb="8" eb="11">
      <t>ケイカクショ</t>
    </rPh>
    <phoneticPr fontId="1"/>
  </si>
  <si>
    <t>鉄筋端部処理</t>
    <rPh sb="0" eb="2">
      <t>テッキン</t>
    </rPh>
    <rPh sb="2" eb="3">
      <t>タン</t>
    </rPh>
    <rPh sb="3" eb="4">
      <t>ブ</t>
    </rPh>
    <rPh sb="4" eb="6">
      <t>ショリ</t>
    </rPh>
    <phoneticPr fontId="1"/>
  </si>
  <si>
    <t>圧接試験報告書</t>
    <rPh sb="0" eb="1">
      <t>アツ</t>
    </rPh>
    <rPh sb="1" eb="2">
      <t>セツ</t>
    </rPh>
    <rPh sb="2" eb="4">
      <t>シケン</t>
    </rPh>
    <rPh sb="4" eb="7">
      <t>ホウコクショ</t>
    </rPh>
    <phoneticPr fontId="1"/>
  </si>
  <si>
    <t>柱・梁・耐力壁の位置</t>
    <rPh sb="0" eb="1">
      <t>ハシラ</t>
    </rPh>
    <rPh sb="2" eb="3">
      <t>ハリ</t>
    </rPh>
    <rPh sb="4" eb="6">
      <t>タイリョク</t>
    </rPh>
    <rPh sb="6" eb="7">
      <t>カベ</t>
    </rPh>
    <rPh sb="8" eb="10">
      <t>イチ</t>
    </rPh>
    <phoneticPr fontId="1"/>
  </si>
  <si>
    <t>壁の寸法</t>
    <rPh sb="0" eb="1">
      <t>カベ</t>
    </rPh>
    <rPh sb="2" eb="4">
      <t>スンポウ</t>
    </rPh>
    <phoneticPr fontId="1"/>
  </si>
  <si>
    <t>壁の位置</t>
    <rPh sb="0" eb="1">
      <t>カベ</t>
    </rPh>
    <rPh sb="2" eb="4">
      <t>イチ</t>
    </rPh>
    <phoneticPr fontId="1"/>
  </si>
  <si>
    <t>壁</t>
    <rPh sb="0" eb="1">
      <t>カベ</t>
    </rPh>
    <phoneticPr fontId="1"/>
  </si>
  <si>
    <t>柱の位置</t>
    <rPh sb="0" eb="1">
      <t>ハシラ</t>
    </rPh>
    <rPh sb="2" eb="4">
      <t>イチ</t>
    </rPh>
    <phoneticPr fontId="1"/>
  </si>
  <si>
    <t>柱</t>
    <rPh sb="0" eb="1">
      <t>ハシラ</t>
    </rPh>
    <phoneticPr fontId="1"/>
  </si>
  <si>
    <t>更新対策（住戸専用部）</t>
    <rPh sb="0" eb="2">
      <t>コウシン</t>
    </rPh>
    <rPh sb="2" eb="4">
      <t>タイサク</t>
    </rPh>
    <rPh sb="5" eb="6">
      <t>ジュウ</t>
    </rPh>
    <rPh sb="6" eb="7">
      <t>ト</t>
    </rPh>
    <rPh sb="7" eb="9">
      <t>センヨウ</t>
    </rPh>
    <rPh sb="9" eb="10">
      <t>ブ</t>
    </rPh>
    <phoneticPr fontId="1"/>
  </si>
  <si>
    <t>4-4</t>
    <phoneticPr fontId="1"/>
  </si>
  <si>
    <t>更新対策（共用排水管）</t>
    <phoneticPr fontId="1"/>
  </si>
  <si>
    <t>維持管理・更新への配慮に関する事</t>
    <phoneticPr fontId="1"/>
  </si>
  <si>
    <t>外壁使用材料</t>
    <rPh sb="0" eb="2">
      <t>ガイヘキ</t>
    </rPh>
    <rPh sb="2" eb="4">
      <t>シヨウ</t>
    </rPh>
    <rPh sb="4" eb="6">
      <t>ザイリョウ</t>
    </rPh>
    <phoneticPr fontId="1"/>
  </si>
  <si>
    <t>防犯に関することについては、メゾネット等で1住戸に2以上の階がある場合には、階ごとに本欄を作成する。</t>
    <rPh sb="0" eb="2">
      <t>ボウハン</t>
    </rPh>
    <rPh sb="3" eb="4">
      <t>カン</t>
    </rPh>
    <rPh sb="19" eb="20">
      <t>トウ</t>
    </rPh>
    <rPh sb="22" eb="23">
      <t>ジュウ</t>
    </rPh>
    <rPh sb="23" eb="24">
      <t>ト</t>
    </rPh>
    <rPh sb="26" eb="28">
      <t>イジョウ</t>
    </rPh>
    <rPh sb="29" eb="30">
      <t>カイ</t>
    </rPh>
    <rPh sb="33" eb="35">
      <t>バアイ</t>
    </rPh>
    <rPh sb="38" eb="39">
      <t>カイ</t>
    </rPh>
    <rPh sb="42" eb="43">
      <t>ホン</t>
    </rPh>
    <rPh sb="43" eb="44">
      <t>ラン</t>
    </rPh>
    <rPh sb="45" eb="47">
      <t>サクセイ</t>
    </rPh>
    <phoneticPr fontId="1"/>
  </si>
  <si>
    <t>開口部の大きさ</t>
    <rPh sb="0" eb="3">
      <t>カイコウブ</t>
    </rPh>
    <rPh sb="4" eb="5">
      <t>オオ</t>
    </rPh>
    <phoneticPr fontId="1"/>
  </si>
  <si>
    <t>雨戸等の性能・施工状態</t>
    <rPh sb="0" eb="2">
      <t>アマド</t>
    </rPh>
    <rPh sb="2" eb="3">
      <t>トウ</t>
    </rPh>
    <rPh sb="4" eb="6">
      <t>セイノウ</t>
    </rPh>
    <rPh sb="7" eb="9">
      <t>セコウ</t>
    </rPh>
    <rPh sb="9" eb="11">
      <t>ジョウタイ</t>
    </rPh>
    <phoneticPr fontId="1"/>
  </si>
  <si>
    <t>ガラスの性能・施工状態</t>
    <rPh sb="4" eb="6">
      <t>セイノウ</t>
    </rPh>
    <rPh sb="7" eb="9">
      <t>セコウ</t>
    </rPh>
    <rPh sb="9" eb="11">
      <t>ジョウタイ</t>
    </rPh>
    <phoneticPr fontId="1"/>
  </si>
  <si>
    <t>開口部の位置</t>
    <rPh sb="0" eb="3">
      <t>カイコウブ</t>
    </rPh>
    <rPh sb="4" eb="6">
      <t>イチ</t>
    </rPh>
    <phoneticPr fontId="1"/>
  </si>
  <si>
    <t>開閉機構なし</t>
    <rPh sb="0" eb="2">
      <t>カイヘイ</t>
    </rPh>
    <rPh sb="2" eb="4">
      <t>キコウ</t>
    </rPh>
    <phoneticPr fontId="1"/>
  </si>
  <si>
    <t>錠の数・性能・仕様・設置状態</t>
    <rPh sb="0" eb="1">
      <t>ジョウ</t>
    </rPh>
    <rPh sb="2" eb="3">
      <t>カズ</t>
    </rPh>
    <rPh sb="4" eb="6">
      <t>セイノウ</t>
    </rPh>
    <rPh sb="7" eb="9">
      <t>シヨウ</t>
    </rPh>
    <rPh sb="10" eb="12">
      <t>セッチ</t>
    </rPh>
    <rPh sb="12" eb="14">
      <t>ジョウタイ</t>
    </rPh>
    <phoneticPr fontId="1"/>
  </si>
  <si>
    <t>戸・ガラスの性能・施工状態</t>
    <rPh sb="0" eb="1">
      <t>ト</t>
    </rPh>
    <rPh sb="6" eb="8">
      <t>セイノウ</t>
    </rPh>
    <rPh sb="9" eb="11">
      <t>セコウ</t>
    </rPh>
    <rPh sb="11" eb="13">
      <t>ジョウタイ</t>
    </rPh>
    <phoneticPr fontId="1"/>
  </si>
  <si>
    <t>サッシの性能・施工状態</t>
    <rPh sb="4" eb="6">
      <t>セイノウ</t>
    </rPh>
    <rPh sb="7" eb="9">
      <t>セコウ</t>
    </rPh>
    <rPh sb="9" eb="11">
      <t>ジョウタイ</t>
    </rPh>
    <phoneticPr fontId="1"/>
  </si>
  <si>
    <t>開閉機構あり</t>
    <rPh sb="0" eb="2">
      <t>カイヘイ</t>
    </rPh>
    <rPh sb="2" eb="4">
      <t>キコウ</t>
    </rPh>
    <phoneticPr fontId="1"/>
  </si>
  <si>
    <t>その他の開口部（区分c）</t>
    <rPh sb="2" eb="3">
      <t>タ</t>
    </rPh>
    <rPh sb="4" eb="7">
      <t>カイコウブ</t>
    </rPh>
    <rPh sb="8" eb="10">
      <t>クブン</t>
    </rPh>
    <phoneticPr fontId="1"/>
  </si>
  <si>
    <t>外部からの接近が比較的容易な開口部(区分b)(ii)　バルコニー等</t>
    <rPh sb="0" eb="2">
      <t>ガイブ</t>
    </rPh>
    <rPh sb="5" eb="7">
      <t>セッキン</t>
    </rPh>
    <rPh sb="8" eb="11">
      <t>ヒカクテキ</t>
    </rPh>
    <rPh sb="11" eb="13">
      <t>ヨウイ</t>
    </rPh>
    <rPh sb="14" eb="17">
      <t>カイコウブ</t>
    </rPh>
    <rPh sb="18" eb="20">
      <t>クブン</t>
    </rPh>
    <rPh sb="32" eb="33">
      <t>トウ</t>
    </rPh>
    <phoneticPr fontId="1"/>
  </si>
  <si>
    <t>階]</t>
    <rPh sb="0" eb="1">
      <t>カイ</t>
    </rPh>
    <phoneticPr fontId="1"/>
  </si>
  <si>
    <t>[</t>
    <phoneticPr fontId="1"/>
  </si>
  <si>
    <t>外部からの接近が比較的容易な開口部(区分b)(i)　共用廊下又は共用階段</t>
    <rPh sb="0" eb="2">
      <t>ガイブ</t>
    </rPh>
    <rPh sb="5" eb="7">
      <t>セッキン</t>
    </rPh>
    <rPh sb="8" eb="11">
      <t>ヒカクテキ</t>
    </rPh>
    <rPh sb="11" eb="13">
      <t>ヨウイ</t>
    </rPh>
    <rPh sb="14" eb="17">
      <t>カイコウブ</t>
    </rPh>
    <rPh sb="18" eb="20">
      <t>クブン</t>
    </rPh>
    <rPh sb="26" eb="28">
      <t>キョウヨウ</t>
    </rPh>
    <rPh sb="28" eb="30">
      <t>ロウカ</t>
    </rPh>
    <rPh sb="30" eb="31">
      <t>マタ</t>
    </rPh>
    <rPh sb="32" eb="34">
      <t>キョウヨウ</t>
    </rPh>
    <rPh sb="34" eb="36">
      <t>カイダン</t>
    </rPh>
    <phoneticPr fontId="1"/>
  </si>
  <si>
    <t>開口部の侵入防止対策</t>
    <rPh sb="0" eb="3">
      <t>カイコウブ</t>
    </rPh>
    <rPh sb="4" eb="6">
      <t>シンニュウ</t>
    </rPh>
    <rPh sb="6" eb="8">
      <t>ボウシ</t>
    </rPh>
    <rPh sb="8" eb="10">
      <t>タイサク</t>
    </rPh>
    <phoneticPr fontId="1"/>
  </si>
  <si>
    <t>防犯に関する事</t>
    <rPh sb="0" eb="2">
      <t>ボウハン</t>
    </rPh>
    <rPh sb="3" eb="4">
      <t>カン</t>
    </rPh>
    <rPh sb="6" eb="7">
      <t>コト</t>
    </rPh>
    <phoneticPr fontId="1"/>
  </si>
  <si>
    <t>10-1</t>
    <phoneticPr fontId="1"/>
  </si>
  <si>
    <t>１０</t>
    <phoneticPr fontId="1"/>
  </si>
  <si>
    <t>転落防止手摺(外部階段)</t>
    <rPh sb="0" eb="2">
      <t>テンラク</t>
    </rPh>
    <rPh sb="2" eb="4">
      <t>ボウシ</t>
    </rPh>
    <rPh sb="4" eb="6">
      <t>テスリ</t>
    </rPh>
    <rPh sb="7" eb="9">
      <t>ガイブ</t>
    </rPh>
    <rPh sb="9" eb="11">
      <t>カイダン</t>
    </rPh>
    <phoneticPr fontId="1"/>
  </si>
  <si>
    <t>ノンスリップの状態</t>
    <rPh sb="7" eb="9">
      <t>ジョウタイ</t>
    </rPh>
    <phoneticPr fontId="1"/>
  </si>
  <si>
    <t>階段の形状</t>
    <rPh sb="0" eb="2">
      <t>カイダン</t>
    </rPh>
    <rPh sb="3" eb="5">
      <t>ケイジョウ</t>
    </rPh>
    <phoneticPr fontId="1"/>
  </si>
  <si>
    <t>蹴込み寸法と蹴込み板</t>
    <rPh sb="0" eb="1">
      <t>ケ</t>
    </rPh>
    <rPh sb="1" eb="2">
      <t>コ</t>
    </rPh>
    <rPh sb="3" eb="5">
      <t>スンポウ</t>
    </rPh>
    <rPh sb="6" eb="7">
      <t>ケ</t>
    </rPh>
    <rPh sb="7" eb="8">
      <t>コ</t>
    </rPh>
    <rPh sb="9" eb="10">
      <t>イタ</t>
    </rPh>
    <phoneticPr fontId="1"/>
  </si>
  <si>
    <t>高齢者等配慮対策等級（共用部分）</t>
    <rPh sb="0" eb="3">
      <t>コウレイシャ</t>
    </rPh>
    <rPh sb="3" eb="4">
      <t>トウ</t>
    </rPh>
    <rPh sb="4" eb="6">
      <t>ハイリョ</t>
    </rPh>
    <rPh sb="6" eb="8">
      <t>タイサク</t>
    </rPh>
    <rPh sb="8" eb="10">
      <t>トウキュウ</t>
    </rPh>
    <rPh sb="11" eb="13">
      <t>キョウヨウ</t>
    </rPh>
    <rPh sb="13" eb="15">
      <t>ブブン</t>
    </rPh>
    <phoneticPr fontId="1"/>
  </si>
  <si>
    <t>高齢者等への配慮に関する事</t>
    <rPh sb="0" eb="3">
      <t>コウレイシャ</t>
    </rPh>
    <rPh sb="3" eb="4">
      <t>トウ</t>
    </rPh>
    <rPh sb="6" eb="8">
      <t>ハイリョ</t>
    </rPh>
    <rPh sb="9" eb="10">
      <t>カン</t>
    </rPh>
    <rPh sb="12" eb="13">
      <t>コト</t>
    </rPh>
    <phoneticPr fontId="1"/>
  </si>
  <si>
    <t>9-2</t>
    <phoneticPr fontId="1"/>
  </si>
  <si>
    <t>９</t>
    <phoneticPr fontId="1"/>
  </si>
  <si>
    <t>床仕上げ構造</t>
    <rPh sb="0" eb="1">
      <t>ユカ</t>
    </rPh>
    <rPh sb="1" eb="3">
      <t>シア</t>
    </rPh>
    <rPh sb="4" eb="6">
      <t>コウゾウ</t>
    </rPh>
    <phoneticPr fontId="1"/>
  </si>
  <si>
    <t>受音室の面積</t>
    <rPh sb="0" eb="1">
      <t>ジュ</t>
    </rPh>
    <rPh sb="1" eb="2">
      <t>オン</t>
    </rPh>
    <rPh sb="2" eb="3">
      <t>シツ</t>
    </rPh>
    <rPh sb="4" eb="6">
      <t>メンセキ</t>
    </rPh>
    <phoneticPr fontId="1"/>
  </si>
  <si>
    <t>建具の通気措置</t>
    <rPh sb="0" eb="2">
      <t>タテグ</t>
    </rPh>
    <rPh sb="3" eb="5">
      <t>ツウキ</t>
    </rPh>
    <rPh sb="5" eb="7">
      <t>ソチ</t>
    </rPh>
    <phoneticPr fontId="1"/>
  </si>
  <si>
    <t>給排気口の位置等</t>
    <rPh sb="0" eb="1">
      <t>キュウ</t>
    </rPh>
    <rPh sb="1" eb="3">
      <t>ハイキ</t>
    </rPh>
    <rPh sb="3" eb="4">
      <t>クチ</t>
    </rPh>
    <rPh sb="5" eb="7">
      <t>イチ</t>
    </rPh>
    <rPh sb="7" eb="8">
      <t>トウ</t>
    </rPh>
    <phoneticPr fontId="1"/>
  </si>
  <si>
    <t>機械換気設備の位置</t>
    <rPh sb="0" eb="2">
      <t>キカイ</t>
    </rPh>
    <rPh sb="2" eb="4">
      <t>カンキ</t>
    </rPh>
    <rPh sb="4" eb="6">
      <t>セツビ</t>
    </rPh>
    <rPh sb="7" eb="9">
      <t>イチ</t>
    </rPh>
    <phoneticPr fontId="1"/>
  </si>
  <si>
    <t>換気対策</t>
    <rPh sb="0" eb="2">
      <t>カンキ</t>
    </rPh>
    <rPh sb="2" eb="4">
      <t>タイサク</t>
    </rPh>
    <phoneticPr fontId="1"/>
  </si>
  <si>
    <t>機械換気設備の仕様</t>
    <rPh sb="0" eb="2">
      <t>キカイ</t>
    </rPh>
    <rPh sb="2" eb="4">
      <t>カンキ</t>
    </rPh>
    <rPh sb="4" eb="6">
      <t>セツビ</t>
    </rPh>
    <rPh sb="7" eb="9">
      <t>シヨウ</t>
    </rPh>
    <phoneticPr fontId="1"/>
  </si>
  <si>
    <t>6-2</t>
    <phoneticPr fontId="1"/>
  </si>
  <si>
    <t>材料の使用範囲</t>
    <rPh sb="0" eb="2">
      <t>ザイリョウ</t>
    </rPh>
    <rPh sb="3" eb="5">
      <t>シヨウ</t>
    </rPh>
    <rPh sb="5" eb="7">
      <t>ハンイ</t>
    </rPh>
    <phoneticPr fontId="1"/>
  </si>
  <si>
    <t>材料の性能区分</t>
    <rPh sb="0" eb="2">
      <t>ザイリョウ</t>
    </rPh>
    <rPh sb="3" eb="5">
      <t>セイノウ</t>
    </rPh>
    <rPh sb="5" eb="7">
      <t>クブン</t>
    </rPh>
    <phoneticPr fontId="1"/>
  </si>
  <si>
    <t>その他の建材の有無</t>
    <rPh sb="2" eb="3">
      <t>タ</t>
    </rPh>
    <rPh sb="4" eb="6">
      <t>ケンザイ</t>
    </rPh>
    <rPh sb="7" eb="9">
      <t>ウム</t>
    </rPh>
    <phoneticPr fontId="1"/>
  </si>
  <si>
    <t>特定建材の有無</t>
    <rPh sb="0" eb="2">
      <t>トクテイ</t>
    </rPh>
    <rPh sb="2" eb="4">
      <t>ケンザイ</t>
    </rPh>
    <rPh sb="5" eb="7">
      <t>ウム</t>
    </rPh>
    <phoneticPr fontId="1"/>
  </si>
  <si>
    <t>製材等の有無</t>
    <rPh sb="0" eb="2">
      <t>セイザイ</t>
    </rPh>
    <rPh sb="2" eb="3">
      <t>トウ</t>
    </rPh>
    <rPh sb="4" eb="6">
      <t>ウム</t>
    </rPh>
    <phoneticPr fontId="1"/>
  </si>
  <si>
    <t>ホルムアルデヒド対策（内装及び天井裏等）</t>
    <rPh sb="8" eb="10">
      <t>タイサク</t>
    </rPh>
    <rPh sb="11" eb="13">
      <t>ナイソウ</t>
    </rPh>
    <rPh sb="13" eb="14">
      <t>オヨ</t>
    </rPh>
    <rPh sb="15" eb="17">
      <t>テンジョウ</t>
    </rPh>
    <rPh sb="17" eb="18">
      <t>ウラ</t>
    </rPh>
    <rPh sb="18" eb="19">
      <t>トウ</t>
    </rPh>
    <phoneticPr fontId="1"/>
  </si>
  <si>
    <t>空気環境に関する事</t>
    <rPh sb="0" eb="2">
      <t>クウキ</t>
    </rPh>
    <rPh sb="2" eb="4">
      <t>カンキョウ</t>
    </rPh>
    <rPh sb="5" eb="6">
      <t>カン</t>
    </rPh>
    <rPh sb="8" eb="9">
      <t>コト</t>
    </rPh>
    <phoneticPr fontId="1"/>
  </si>
  <si>
    <t>6-1</t>
    <phoneticPr fontId="1"/>
  </si>
  <si>
    <t>６</t>
    <phoneticPr fontId="1"/>
  </si>
  <si>
    <t>日射遮　蔽措置</t>
    <rPh sb="0" eb="2">
      <t>ニッシャ</t>
    </rPh>
    <rPh sb="2" eb="3">
      <t>サエギル</t>
    </rPh>
    <rPh sb="4" eb="5">
      <t>オオ</t>
    </rPh>
    <rPh sb="5" eb="7">
      <t>ソチ</t>
    </rPh>
    <phoneticPr fontId="1"/>
  </si>
  <si>
    <t>開口部　の断熱　性能等</t>
    <rPh sb="0" eb="3">
      <t>カイコウブ</t>
    </rPh>
    <rPh sb="5" eb="7">
      <t>ダンネツ</t>
    </rPh>
    <rPh sb="8" eb="10">
      <t>セイノウ</t>
    </rPh>
    <rPh sb="10" eb="11">
      <t>トウ</t>
    </rPh>
    <phoneticPr fontId="1"/>
  </si>
  <si>
    <t>躯体天井高</t>
    <rPh sb="0" eb="2">
      <t>クタイ</t>
    </rPh>
    <rPh sb="2" eb="4">
      <t>テンジョウ</t>
    </rPh>
    <rPh sb="4" eb="5">
      <t>タカ</t>
    </rPh>
    <phoneticPr fontId="1"/>
  </si>
  <si>
    <t>避難安全対策（他住戸等火災時・共用廊下）</t>
    <rPh sb="0" eb="2">
      <t>ヒナン</t>
    </rPh>
    <rPh sb="2" eb="4">
      <t>アンゼン</t>
    </rPh>
    <rPh sb="4" eb="6">
      <t>タイサク</t>
    </rPh>
    <rPh sb="7" eb="8">
      <t>ホカ</t>
    </rPh>
    <rPh sb="8" eb="9">
      <t>ジュウ</t>
    </rPh>
    <rPh sb="9" eb="10">
      <t>ト</t>
    </rPh>
    <rPh sb="10" eb="11">
      <t>トウ</t>
    </rPh>
    <rPh sb="11" eb="13">
      <t>カサイ</t>
    </rPh>
    <rPh sb="13" eb="14">
      <t>ジ</t>
    </rPh>
    <rPh sb="15" eb="17">
      <t>キョウヨウ</t>
    </rPh>
    <rPh sb="17" eb="19">
      <t>ロウカ</t>
    </rPh>
    <phoneticPr fontId="1"/>
  </si>
  <si>
    <t>2-3</t>
    <phoneticPr fontId="1"/>
  </si>
  <si>
    <t>設備機器の種類</t>
    <rPh sb="0" eb="2">
      <t>セツビ</t>
    </rPh>
    <rPh sb="2" eb="4">
      <t>キキ</t>
    </rPh>
    <rPh sb="5" eb="7">
      <t>シュルイ</t>
    </rPh>
    <phoneticPr fontId="1"/>
  </si>
  <si>
    <t>感知警報装置設置等級（他住戸火災時）</t>
    <rPh sb="0" eb="2">
      <t>カンチ</t>
    </rPh>
    <rPh sb="2" eb="4">
      <t>ケイホウ</t>
    </rPh>
    <rPh sb="4" eb="6">
      <t>ソウチ</t>
    </rPh>
    <rPh sb="6" eb="8">
      <t>セッチ</t>
    </rPh>
    <rPh sb="8" eb="10">
      <t>トウキュウ</t>
    </rPh>
    <rPh sb="11" eb="12">
      <t>ホカ</t>
    </rPh>
    <rPh sb="12" eb="13">
      <t>ジュウ</t>
    </rPh>
    <rPh sb="13" eb="14">
      <t>ト</t>
    </rPh>
    <rPh sb="14" eb="16">
      <t>カサイ</t>
    </rPh>
    <rPh sb="16" eb="17">
      <t>ジ</t>
    </rPh>
    <phoneticPr fontId="1"/>
  </si>
  <si>
    <t>設置機器の位置</t>
    <rPh sb="0" eb="2">
      <t>セッチ</t>
    </rPh>
    <rPh sb="2" eb="4">
      <t>キキ</t>
    </rPh>
    <rPh sb="5" eb="7">
      <t>イチ</t>
    </rPh>
    <phoneticPr fontId="1"/>
  </si>
  <si>
    <t>感知警　報装置</t>
    <rPh sb="0" eb="2">
      <t>カンチ</t>
    </rPh>
    <rPh sb="2" eb="3">
      <t>イマシメル</t>
    </rPh>
    <rPh sb="4" eb="5">
      <t>ホウ</t>
    </rPh>
    <rPh sb="5" eb="7">
      <t>ソウチ</t>
    </rPh>
    <phoneticPr fontId="1"/>
  </si>
  <si>
    <t>2-2</t>
    <phoneticPr fontId="1"/>
  </si>
  <si>
    <t>感知警報装置設置等級（自住戸火災時）</t>
    <rPh sb="0" eb="2">
      <t>カンチ</t>
    </rPh>
    <rPh sb="2" eb="4">
      <t>ケイホウ</t>
    </rPh>
    <rPh sb="4" eb="6">
      <t>ソウチ</t>
    </rPh>
    <rPh sb="6" eb="8">
      <t>セッチ</t>
    </rPh>
    <rPh sb="8" eb="10">
      <t>トウキュウ</t>
    </rPh>
    <rPh sb="11" eb="12">
      <t>ジ</t>
    </rPh>
    <rPh sb="12" eb="13">
      <t>ジュウ</t>
    </rPh>
    <rPh sb="13" eb="14">
      <t>ト</t>
    </rPh>
    <rPh sb="14" eb="16">
      <t>カサイ</t>
    </rPh>
    <rPh sb="16" eb="17">
      <t>ジ</t>
    </rPh>
    <phoneticPr fontId="1"/>
  </si>
  <si>
    <t>火災時の安全に関す　る事</t>
    <rPh sb="0" eb="2">
      <t>カサイ</t>
    </rPh>
    <rPh sb="2" eb="3">
      <t>ジ</t>
    </rPh>
    <rPh sb="4" eb="6">
      <t>アンゼン</t>
    </rPh>
    <rPh sb="7" eb="8">
      <t>カン</t>
    </rPh>
    <rPh sb="11" eb="12">
      <t>コト</t>
    </rPh>
    <phoneticPr fontId="1"/>
  </si>
  <si>
    <t>2-1</t>
    <phoneticPr fontId="1"/>
  </si>
  <si>
    <t>共用排　水管</t>
    <phoneticPr fontId="1"/>
  </si>
  <si>
    <t>露出</t>
    <rPh sb="0" eb="2">
      <t>ロシュツ</t>
    </rPh>
    <phoneticPr fontId="1"/>
  </si>
  <si>
    <t>配管補修の措置</t>
    <rPh sb="0" eb="2">
      <t>ハイカン</t>
    </rPh>
    <rPh sb="2" eb="4">
      <t>ホシュウ</t>
    </rPh>
    <rPh sb="5" eb="7">
      <t>ソチ</t>
    </rPh>
    <phoneticPr fontId="1"/>
  </si>
  <si>
    <t>排水管の性状等(継手及びヘッダーを含む)</t>
    <rPh sb="0" eb="3">
      <t>ハイスイカン</t>
    </rPh>
    <rPh sb="4" eb="6">
      <t>セイジョウ</t>
    </rPh>
    <rPh sb="6" eb="7">
      <t>トウ</t>
    </rPh>
    <rPh sb="8" eb="9">
      <t>ツギ</t>
    </rPh>
    <rPh sb="9" eb="10">
      <t>テ</t>
    </rPh>
    <rPh sb="10" eb="11">
      <t>オヨ</t>
    </rPh>
    <rPh sb="17" eb="18">
      <t>フク</t>
    </rPh>
    <phoneticPr fontId="1"/>
  </si>
  <si>
    <t>バルブ</t>
    <phoneticPr fontId="1"/>
  </si>
  <si>
    <t>配管点　検口</t>
    <phoneticPr fontId="1"/>
  </si>
  <si>
    <t>点検口</t>
    <rPh sb="0" eb="2">
      <t>テンケン</t>
    </rPh>
    <rPh sb="2" eb="3">
      <t>クチ</t>
    </rPh>
    <phoneticPr fontId="1"/>
  </si>
  <si>
    <t>横主管の清掃口の位置</t>
    <rPh sb="0" eb="1">
      <t>ヨコ</t>
    </rPh>
    <rPh sb="1" eb="2">
      <t>シュ</t>
    </rPh>
    <rPh sb="2" eb="3">
      <t>カン</t>
    </rPh>
    <rPh sb="4" eb="6">
      <t>セイソウ</t>
    </rPh>
    <rPh sb="6" eb="7">
      <t>クチ</t>
    </rPh>
    <rPh sb="8" eb="10">
      <t>イチ</t>
    </rPh>
    <phoneticPr fontId="1"/>
  </si>
  <si>
    <t>立管の清掃口の位置</t>
    <rPh sb="0" eb="1">
      <t>タ</t>
    </rPh>
    <rPh sb="1" eb="2">
      <t>カン</t>
    </rPh>
    <rPh sb="3" eb="5">
      <t>セイソウ</t>
    </rPh>
    <rPh sb="5" eb="6">
      <t>クチ</t>
    </rPh>
    <rPh sb="7" eb="9">
      <t>イチ</t>
    </rPh>
    <phoneticPr fontId="1"/>
  </si>
  <si>
    <t>コンクリートの水セメント比等</t>
    <rPh sb="7" eb="8">
      <t>ミズ</t>
    </rPh>
    <rPh sb="12" eb="13">
      <t>ヒ</t>
    </rPh>
    <rPh sb="13" eb="14">
      <t>トウ</t>
    </rPh>
    <phoneticPr fontId="1"/>
  </si>
  <si>
    <t>軒裏の使用材料</t>
    <rPh sb="0" eb="1">
      <t>ノキ</t>
    </rPh>
    <rPh sb="1" eb="2">
      <t>ウラ</t>
    </rPh>
    <rPh sb="3" eb="5">
      <t>シヨウ</t>
    </rPh>
    <rPh sb="5" eb="7">
      <t>ザイリョウ</t>
    </rPh>
    <phoneticPr fontId="1"/>
  </si>
  <si>
    <t>評価対象外の開口部</t>
    <rPh sb="0" eb="2">
      <t>ヒョウカ</t>
    </rPh>
    <rPh sb="2" eb="5">
      <t>タイショウガイ</t>
    </rPh>
    <rPh sb="6" eb="9">
      <t>カイコウブ</t>
    </rPh>
    <phoneticPr fontId="1"/>
  </si>
  <si>
    <t>住戸の出入口（区分a）</t>
    <rPh sb="0" eb="1">
      <t>ジュウ</t>
    </rPh>
    <rPh sb="1" eb="2">
      <t>ト</t>
    </rPh>
    <rPh sb="3" eb="4">
      <t>デ</t>
    </rPh>
    <rPh sb="4" eb="6">
      <t>イリグチ</t>
    </rPh>
    <rPh sb="5" eb="6">
      <t>クチ</t>
    </rPh>
    <rPh sb="7" eb="9">
      <t>クブン</t>
    </rPh>
    <phoneticPr fontId="1"/>
  </si>
  <si>
    <t>(幅・手摺・傾斜路・段差)</t>
    <rPh sb="1" eb="2">
      <t>ハバ</t>
    </rPh>
    <rPh sb="3" eb="5">
      <t>テスリ</t>
    </rPh>
    <rPh sb="6" eb="8">
      <t>ケイシャ</t>
    </rPh>
    <rPh sb="8" eb="9">
      <t>ロ</t>
    </rPh>
    <rPh sb="10" eb="12">
      <t>ダンサ</t>
    </rPh>
    <phoneticPr fontId="1"/>
  </si>
  <si>
    <t>ホールの経路の状態</t>
    <rPh sb="4" eb="6">
      <t>ケイロ</t>
    </rPh>
    <rPh sb="7" eb="9">
      <t>ジョウタイ</t>
    </rPh>
    <phoneticPr fontId="1"/>
  </si>
  <si>
    <t>住棟出入口からエレベーター</t>
    <rPh sb="0" eb="1">
      <t>ジュウ</t>
    </rPh>
    <rPh sb="1" eb="2">
      <t>トウ</t>
    </rPh>
    <rPh sb="2" eb="3">
      <t>デ</t>
    </rPh>
    <rPh sb="3" eb="5">
      <t>イリグチ</t>
    </rPh>
    <phoneticPr fontId="1"/>
  </si>
  <si>
    <t>エレベーターホール寸法</t>
    <rPh sb="9" eb="11">
      <t>スンポウ</t>
    </rPh>
    <phoneticPr fontId="1"/>
  </si>
  <si>
    <t>エレベーターかご寸法</t>
    <rPh sb="8" eb="10">
      <t>スンポウ</t>
    </rPh>
    <phoneticPr fontId="1"/>
  </si>
  <si>
    <t>エレベーター開口幅</t>
    <rPh sb="6" eb="8">
      <t>カイコウ</t>
    </rPh>
    <rPh sb="8" eb="9">
      <t>ハバ</t>
    </rPh>
    <phoneticPr fontId="1"/>
  </si>
  <si>
    <t>エレベーター</t>
    <phoneticPr fontId="1"/>
  </si>
  <si>
    <t>手摺の設置</t>
    <rPh sb="0" eb="2">
      <t>テスリ</t>
    </rPh>
    <rPh sb="3" eb="5">
      <t>セッチ</t>
    </rPh>
    <phoneticPr fontId="1"/>
  </si>
  <si>
    <t>段鼻の出の有無</t>
    <rPh sb="0" eb="1">
      <t>ダン</t>
    </rPh>
    <rPh sb="1" eb="2">
      <t>ハナ</t>
    </rPh>
    <rPh sb="3" eb="4">
      <t>デ</t>
    </rPh>
    <rPh sb="5" eb="7">
      <t>ウム</t>
    </rPh>
    <phoneticPr fontId="1"/>
  </si>
  <si>
    <t>共用階段</t>
    <rPh sb="0" eb="2">
      <t>キョウヨウ</t>
    </rPh>
    <rPh sb="2" eb="4">
      <t>カイダン</t>
    </rPh>
    <phoneticPr fontId="1"/>
  </si>
  <si>
    <t>幅員</t>
    <rPh sb="0" eb="1">
      <t>ハバ</t>
    </rPh>
    <rPh sb="1" eb="2">
      <t>イン</t>
    </rPh>
    <phoneticPr fontId="1"/>
  </si>
  <si>
    <t>床の段差ありの措置</t>
    <rPh sb="0" eb="1">
      <t>ユカ</t>
    </rPh>
    <rPh sb="2" eb="4">
      <t>ダンサ</t>
    </rPh>
    <rPh sb="7" eb="9">
      <t>ソチ</t>
    </rPh>
    <phoneticPr fontId="1"/>
  </si>
  <si>
    <t>床の段差なし</t>
    <rPh sb="0" eb="1">
      <t>ユカ</t>
    </rPh>
    <rPh sb="2" eb="4">
      <t>ダンサ</t>
    </rPh>
    <phoneticPr fontId="1"/>
  </si>
  <si>
    <t>転落防止手摺</t>
    <rPh sb="0" eb="2">
      <t>テンラク</t>
    </rPh>
    <rPh sb="2" eb="4">
      <t>ボウシ</t>
    </rPh>
    <rPh sb="4" eb="6">
      <t>テスリ</t>
    </rPh>
    <phoneticPr fontId="1"/>
  </si>
  <si>
    <t>浴室の広さ</t>
    <rPh sb="0" eb="2">
      <t>ヨクシツ</t>
    </rPh>
    <rPh sb="3" eb="4">
      <t>ヒロ</t>
    </rPh>
    <phoneticPr fontId="1"/>
  </si>
  <si>
    <t>腰掛式</t>
    <rPh sb="0" eb="2">
      <t>コシカ</t>
    </rPh>
    <rPh sb="2" eb="3">
      <t>シキ</t>
    </rPh>
    <phoneticPr fontId="1"/>
  </si>
  <si>
    <t>便所の介助スペースの状態</t>
    <rPh sb="0" eb="2">
      <t>ベンジョ</t>
    </rPh>
    <rPh sb="3" eb="5">
      <t>カイジョ</t>
    </rPh>
    <rPh sb="10" eb="12">
      <t>ジョウタイ</t>
    </rPh>
    <phoneticPr fontId="1"/>
  </si>
  <si>
    <t>特定寝室の広さ</t>
    <rPh sb="0" eb="2">
      <t>トクテイ</t>
    </rPh>
    <rPh sb="2" eb="4">
      <t>シンシツ</t>
    </rPh>
    <rPh sb="5" eb="6">
      <t>ヒロ</t>
    </rPh>
    <phoneticPr fontId="1"/>
  </si>
  <si>
    <t>寝室,便　所及び　浴室</t>
    <rPh sb="0" eb="2">
      <t>シンシツ</t>
    </rPh>
    <rPh sb="3" eb="4">
      <t>ベン</t>
    </rPh>
    <rPh sb="5" eb="6">
      <t>ショ</t>
    </rPh>
    <rPh sb="6" eb="7">
      <t>オヨ</t>
    </rPh>
    <rPh sb="9" eb="11">
      <t>ヨクシツ</t>
    </rPh>
    <phoneticPr fontId="1"/>
  </si>
  <si>
    <t>通路の幅員</t>
    <rPh sb="0" eb="2">
      <t>ツウロ</t>
    </rPh>
    <rPh sb="3" eb="4">
      <t>ハバ</t>
    </rPh>
    <rPh sb="4" eb="5">
      <t>イン</t>
    </rPh>
    <phoneticPr fontId="1"/>
  </si>
  <si>
    <t>通路・出　入口の　幅員</t>
    <rPh sb="0" eb="2">
      <t>ツウロ</t>
    </rPh>
    <rPh sb="3" eb="4">
      <t>デ</t>
    </rPh>
    <rPh sb="5" eb="7">
      <t>イリグチ</t>
    </rPh>
    <rPh sb="9" eb="10">
      <t>ハバ</t>
    </rPh>
    <rPh sb="10" eb="11">
      <t>イン</t>
    </rPh>
    <phoneticPr fontId="1"/>
  </si>
  <si>
    <t>転落防止の手摺</t>
    <rPh sb="0" eb="2">
      <t>テンラク</t>
    </rPh>
    <rPh sb="2" eb="4">
      <t>ボウシ</t>
    </rPh>
    <rPh sb="5" eb="7">
      <t>テスリ</t>
    </rPh>
    <phoneticPr fontId="1"/>
  </si>
  <si>
    <t>浴室の手摺</t>
    <rPh sb="0" eb="2">
      <t>ヨクシツ</t>
    </rPh>
    <rPh sb="3" eb="5">
      <t>テスリ</t>
    </rPh>
    <phoneticPr fontId="1"/>
  </si>
  <si>
    <t>便所の手摺</t>
    <rPh sb="0" eb="2">
      <t>ベンジョ</t>
    </rPh>
    <rPh sb="3" eb="5">
      <t>テスリ</t>
    </rPh>
    <phoneticPr fontId="1"/>
  </si>
  <si>
    <t>手摺</t>
    <rPh sb="0" eb="2">
      <t>テスリ</t>
    </rPh>
    <phoneticPr fontId="1"/>
  </si>
  <si>
    <t>階段</t>
    <rPh sb="0" eb="2">
      <t>カイダン</t>
    </rPh>
    <phoneticPr fontId="1"/>
  </si>
  <si>
    <t>段差</t>
    <rPh sb="0" eb="2">
      <t>ダンサ</t>
    </rPh>
    <phoneticPr fontId="1"/>
  </si>
  <si>
    <t>浴室出入口の段差</t>
    <rPh sb="0" eb="2">
      <t>ヨクシツ</t>
    </rPh>
    <rPh sb="2" eb="4">
      <t>デイリ</t>
    </rPh>
    <rPh sb="4" eb="5">
      <t>グチ</t>
    </rPh>
    <rPh sb="6" eb="8">
      <t>ダンサ</t>
    </rPh>
    <phoneticPr fontId="1"/>
  </si>
  <si>
    <t>ホームエレベーター</t>
    <phoneticPr fontId="1"/>
  </si>
  <si>
    <t>高齢者等配慮対策等級（専用部分）</t>
    <rPh sb="0" eb="3">
      <t>コウレイシャ</t>
    </rPh>
    <rPh sb="3" eb="4">
      <t>トウ</t>
    </rPh>
    <rPh sb="4" eb="6">
      <t>ハイリョ</t>
    </rPh>
    <rPh sb="6" eb="8">
      <t>タイサク</t>
    </rPh>
    <rPh sb="8" eb="10">
      <t>トウキュウ</t>
    </rPh>
    <rPh sb="11" eb="13">
      <t>センヨウ</t>
    </rPh>
    <rPh sb="13" eb="15">
      <t>ブブン</t>
    </rPh>
    <phoneticPr fontId="1"/>
  </si>
  <si>
    <t>部屋の　配置</t>
    <rPh sb="0" eb="2">
      <t>ヘヤ</t>
    </rPh>
    <rPh sb="4" eb="6">
      <t>ハイチ</t>
    </rPh>
    <phoneticPr fontId="1"/>
  </si>
  <si>
    <t>9-1</t>
    <phoneticPr fontId="1"/>
  </si>
  <si>
    <t>開口部設置状況</t>
    <rPh sb="0" eb="3">
      <t>カイコウブ</t>
    </rPh>
    <rPh sb="3" eb="5">
      <t>セッチ</t>
    </rPh>
    <rPh sb="5" eb="7">
      <t>ジョウキョウ</t>
    </rPh>
    <phoneticPr fontId="1"/>
  </si>
  <si>
    <t>透過損失等級（外壁開口部）</t>
    <rPh sb="0" eb="2">
      <t>トウカ</t>
    </rPh>
    <rPh sb="2" eb="4">
      <t>ソンシツ</t>
    </rPh>
    <rPh sb="4" eb="6">
      <t>トウキュウ</t>
    </rPh>
    <rPh sb="7" eb="9">
      <t>ガイヘキ</t>
    </rPh>
    <rPh sb="9" eb="12">
      <t>カイコウブ</t>
    </rPh>
    <phoneticPr fontId="1"/>
  </si>
  <si>
    <t>開口部の遮音性能</t>
    <rPh sb="0" eb="3">
      <t>カイコウブ</t>
    </rPh>
    <rPh sb="4" eb="6">
      <t>シャオン</t>
    </rPh>
    <rPh sb="6" eb="8">
      <t>セイノウ</t>
    </rPh>
    <phoneticPr fontId="1"/>
  </si>
  <si>
    <t>開口部　の遮音　性能</t>
    <rPh sb="0" eb="3">
      <t>カイコウブ</t>
    </rPh>
    <rPh sb="5" eb="7">
      <t>シャオン</t>
    </rPh>
    <rPh sb="8" eb="10">
      <t>セイノウ</t>
    </rPh>
    <phoneticPr fontId="1"/>
  </si>
  <si>
    <t>8-4</t>
    <phoneticPr fontId="1"/>
  </si>
  <si>
    <t>界床の仕上げ</t>
    <rPh sb="0" eb="1">
      <t>カイ</t>
    </rPh>
    <rPh sb="1" eb="2">
      <t>ユカ</t>
    </rPh>
    <rPh sb="3" eb="5">
      <t>シア</t>
    </rPh>
    <phoneticPr fontId="1"/>
  </si>
  <si>
    <t>換気の出来る窓</t>
    <rPh sb="0" eb="2">
      <t>カンキ</t>
    </rPh>
    <rPh sb="3" eb="5">
      <t>デキ</t>
    </rPh>
    <rPh sb="6" eb="7">
      <t>マド</t>
    </rPh>
    <phoneticPr fontId="1"/>
  </si>
  <si>
    <t>機械換気設備</t>
    <rPh sb="0" eb="2">
      <t>キカイ</t>
    </rPh>
    <rPh sb="2" eb="4">
      <t>カンキ</t>
    </rPh>
    <rPh sb="4" eb="6">
      <t>セツビ</t>
    </rPh>
    <phoneticPr fontId="1"/>
  </si>
  <si>
    <t>台所</t>
    <rPh sb="0" eb="2">
      <t>ダイドコロ</t>
    </rPh>
    <phoneticPr fontId="1"/>
  </si>
  <si>
    <t>浴室</t>
    <rPh sb="0" eb="2">
      <t>ヨクシツ</t>
    </rPh>
    <phoneticPr fontId="1"/>
  </si>
  <si>
    <t>便所</t>
    <rPh sb="0" eb="2">
      <t>ベンジョ</t>
    </rPh>
    <phoneticPr fontId="1"/>
  </si>
  <si>
    <t>局所換気対策</t>
    <rPh sb="0" eb="2">
      <t>キョクショ</t>
    </rPh>
    <rPh sb="2" eb="4">
      <t>カンキ</t>
    </rPh>
    <rPh sb="4" eb="6">
      <t>タイサク</t>
    </rPh>
    <phoneticPr fontId="1"/>
  </si>
  <si>
    <t>居室の換気対策</t>
    <rPh sb="0" eb="2">
      <t>キョシツ</t>
    </rPh>
    <rPh sb="3" eb="5">
      <t>カンキ</t>
    </rPh>
    <rPh sb="5" eb="6">
      <t>ツイ</t>
    </rPh>
    <rPh sb="6" eb="7">
      <t>サク</t>
    </rPh>
    <phoneticPr fontId="1"/>
  </si>
  <si>
    <t>開口の位置</t>
    <rPh sb="0" eb="2">
      <t>カイコウ</t>
    </rPh>
    <rPh sb="3" eb="5">
      <t>イチ</t>
    </rPh>
    <phoneticPr fontId="1"/>
  </si>
  <si>
    <t>配管点　検口等</t>
    <rPh sb="0" eb="2">
      <t>ハイカン</t>
    </rPh>
    <rPh sb="2" eb="3">
      <t>テン</t>
    </rPh>
    <rPh sb="4" eb="5">
      <t>ケン</t>
    </rPh>
    <rPh sb="5" eb="6">
      <t>クチ</t>
    </rPh>
    <rPh sb="6" eb="7">
      <t>トウ</t>
    </rPh>
    <phoneticPr fontId="1"/>
  </si>
  <si>
    <t>トラップの設置</t>
    <rPh sb="5" eb="7">
      <t>セッチ</t>
    </rPh>
    <phoneticPr fontId="1"/>
  </si>
  <si>
    <t>掃除口の設置状態</t>
    <rPh sb="0" eb="2">
      <t>ソウジ</t>
    </rPh>
    <rPh sb="2" eb="3">
      <t>グチ</t>
    </rPh>
    <rPh sb="4" eb="6">
      <t>セッチ</t>
    </rPh>
    <rPh sb="6" eb="8">
      <t>ジョウタイ</t>
    </rPh>
    <phoneticPr fontId="1"/>
  </si>
  <si>
    <t>専用排水管の清掃措置</t>
    <rPh sb="0" eb="2">
      <t>センヨウ</t>
    </rPh>
    <rPh sb="2" eb="3">
      <t>ハイ</t>
    </rPh>
    <rPh sb="3" eb="4">
      <t>ミズ</t>
    </rPh>
    <rPh sb="4" eb="5">
      <t>カン</t>
    </rPh>
    <rPh sb="6" eb="8">
      <t>セイソウ</t>
    </rPh>
    <rPh sb="8" eb="9">
      <t>ソ</t>
    </rPh>
    <rPh sb="9" eb="10">
      <t>チ</t>
    </rPh>
    <phoneticPr fontId="1"/>
  </si>
  <si>
    <t>脱出対策（火災時）</t>
    <rPh sb="0" eb="2">
      <t>ダッシュツ</t>
    </rPh>
    <rPh sb="2" eb="4">
      <t>タイサク</t>
    </rPh>
    <rPh sb="5" eb="7">
      <t>カサイ</t>
    </rPh>
    <rPh sb="7" eb="8">
      <t>ジ</t>
    </rPh>
    <phoneticPr fontId="1"/>
  </si>
  <si>
    <t>2-4</t>
    <phoneticPr fontId="1"/>
  </si>
  <si>
    <t>経路の開口部の耐火時間</t>
    <rPh sb="0" eb="2">
      <t>ケイロ</t>
    </rPh>
    <rPh sb="3" eb="6">
      <t>カイコウブ</t>
    </rPh>
    <rPh sb="7" eb="9">
      <t>タイカ</t>
    </rPh>
    <rPh sb="9" eb="11">
      <t>ジカン</t>
    </rPh>
    <phoneticPr fontId="1"/>
  </si>
  <si>
    <t>耐火等　級（避難　経路）</t>
    <rPh sb="0" eb="2">
      <t>タイカ</t>
    </rPh>
    <rPh sb="2" eb="3">
      <t>トウ</t>
    </rPh>
    <rPh sb="4" eb="5">
      <t>キュウ</t>
    </rPh>
    <rPh sb="6" eb="8">
      <t>ヒナン</t>
    </rPh>
    <rPh sb="9" eb="11">
      <t>ケイロ</t>
    </rPh>
    <phoneticPr fontId="1"/>
  </si>
  <si>
    <t>機械排煙(加圧)</t>
    <rPh sb="0" eb="2">
      <t>キカイ</t>
    </rPh>
    <rPh sb="2" eb="4">
      <t>ハイエン</t>
    </rPh>
    <rPh sb="5" eb="7">
      <t>カアツ</t>
    </rPh>
    <phoneticPr fontId="1"/>
  </si>
  <si>
    <t>機械排煙(一般)</t>
    <rPh sb="0" eb="2">
      <t>キカイ</t>
    </rPh>
    <rPh sb="2" eb="4">
      <t>ハイエン</t>
    </rPh>
    <rPh sb="5" eb="7">
      <t>イッパン</t>
    </rPh>
    <phoneticPr fontId="1"/>
  </si>
  <si>
    <t>自然排煙</t>
    <rPh sb="0" eb="2">
      <t>シゼン</t>
    </rPh>
    <rPh sb="2" eb="4">
      <t>ハイエン</t>
    </rPh>
    <phoneticPr fontId="1"/>
  </si>
  <si>
    <t>開放型廊下</t>
    <rPh sb="0" eb="2">
      <t>カイホウ</t>
    </rPh>
    <rPh sb="2" eb="3">
      <t>カタ</t>
    </rPh>
    <rPh sb="3" eb="5">
      <t>ロウカ</t>
    </rPh>
    <phoneticPr fontId="1"/>
  </si>
  <si>
    <t>排煙形　式</t>
    <rPh sb="0" eb="2">
      <t>ハイエン</t>
    </rPh>
    <rPh sb="2" eb="3">
      <t>カタチ</t>
    </rPh>
    <rPh sb="4" eb="5">
      <t>シキ</t>
    </rPh>
    <phoneticPr fontId="1"/>
  </si>
  <si>
    <t>その他の措置</t>
    <rPh sb="2" eb="3">
      <t>タ</t>
    </rPh>
    <rPh sb="4" eb="6">
      <t>ソチ</t>
    </rPh>
    <phoneticPr fontId="1"/>
  </si>
  <si>
    <t>設置スペース</t>
    <rPh sb="0" eb="2">
      <t>セッチ</t>
    </rPh>
    <phoneticPr fontId="1"/>
  </si>
  <si>
    <t>新たな設置余地</t>
    <rPh sb="0" eb="1">
      <t>アラ</t>
    </rPh>
    <rPh sb="3" eb="5">
      <t>セッチ</t>
    </rPh>
    <rPh sb="5" eb="7">
      <t>ヨチ</t>
    </rPh>
    <phoneticPr fontId="1"/>
  </si>
  <si>
    <t>接続替の措置等</t>
    <rPh sb="0" eb="2">
      <t>セツゾク</t>
    </rPh>
    <rPh sb="2" eb="3">
      <t>カ</t>
    </rPh>
    <rPh sb="4" eb="6">
      <t>ソチ</t>
    </rPh>
    <rPh sb="6" eb="7">
      <t>トウ</t>
    </rPh>
    <phoneticPr fontId="1"/>
  </si>
  <si>
    <t>はつり工事の軽減</t>
    <rPh sb="3" eb="5">
      <t>コウジ</t>
    </rPh>
    <rPh sb="6" eb="8">
      <t>ケイゲン</t>
    </rPh>
    <phoneticPr fontId="1"/>
  </si>
  <si>
    <t>貫通部</t>
    <rPh sb="0" eb="2">
      <t>カンツウ</t>
    </rPh>
    <rPh sb="2" eb="3">
      <t>ブ</t>
    </rPh>
    <phoneticPr fontId="1"/>
  </si>
  <si>
    <t>更新対策（共用排水管）</t>
    <rPh sb="0" eb="2">
      <t>コウシン</t>
    </rPh>
    <rPh sb="2" eb="4">
      <t>タイサク</t>
    </rPh>
    <rPh sb="5" eb="7">
      <t>キョウヨウ</t>
    </rPh>
    <rPh sb="7" eb="10">
      <t>ハイスイカン</t>
    </rPh>
    <phoneticPr fontId="1"/>
  </si>
  <si>
    <t>到達経路</t>
    <rPh sb="0" eb="2">
      <t>トウタツ</t>
    </rPh>
    <rPh sb="2" eb="4">
      <t>ケイロ</t>
    </rPh>
    <phoneticPr fontId="1"/>
  </si>
  <si>
    <t>上記以外</t>
    <rPh sb="0" eb="2">
      <t>ジョウキ</t>
    </rPh>
    <rPh sb="2" eb="4">
      <t>イガイ</t>
    </rPh>
    <phoneticPr fontId="1"/>
  </si>
  <si>
    <t>補修できるPS内</t>
    <rPh sb="0" eb="2">
      <t>ホシュウ</t>
    </rPh>
    <rPh sb="7" eb="8">
      <t>ウチ</t>
    </rPh>
    <phoneticPr fontId="1"/>
  </si>
  <si>
    <t>排水管の設置状態</t>
    <rPh sb="0" eb="3">
      <t>ハイスイカン</t>
    </rPh>
    <rPh sb="4" eb="6">
      <t>セッチ</t>
    </rPh>
    <rPh sb="6" eb="8">
      <t>ジョウタイ</t>
    </rPh>
    <phoneticPr fontId="1"/>
  </si>
  <si>
    <t>排水管の性状等（継手及びヘッダーを含む）</t>
    <rPh sb="0" eb="3">
      <t>ハイスイカン</t>
    </rPh>
    <rPh sb="4" eb="6">
      <t>セイジョウ</t>
    </rPh>
    <rPh sb="6" eb="7">
      <t>トウ</t>
    </rPh>
    <rPh sb="8" eb="9">
      <t>ツギ</t>
    </rPh>
    <rPh sb="9" eb="10">
      <t>テ</t>
    </rPh>
    <rPh sb="10" eb="11">
      <t>オヨ</t>
    </rPh>
    <rPh sb="17" eb="18">
      <t>フク</t>
    </rPh>
    <phoneticPr fontId="1"/>
  </si>
  <si>
    <t>人通孔の位置と寸法</t>
    <rPh sb="0" eb="1">
      <t>ヒト</t>
    </rPh>
    <rPh sb="1" eb="2">
      <t>ツウ</t>
    </rPh>
    <rPh sb="2" eb="3">
      <t>アナ</t>
    </rPh>
    <rPh sb="4" eb="6">
      <t>イチ</t>
    </rPh>
    <rPh sb="7" eb="9">
      <t>スンポウ</t>
    </rPh>
    <phoneticPr fontId="1"/>
  </si>
  <si>
    <t>横主管のピット内等の措置</t>
    <rPh sb="0" eb="1">
      <t>ヨコ</t>
    </rPh>
    <rPh sb="1" eb="2">
      <t>シュ</t>
    </rPh>
    <rPh sb="2" eb="3">
      <t>カン</t>
    </rPh>
    <rPh sb="7" eb="8">
      <t>ナイ</t>
    </rPh>
    <rPh sb="8" eb="9">
      <t>トウ</t>
    </rPh>
    <rPh sb="10" eb="12">
      <t>ソチ</t>
    </rPh>
    <phoneticPr fontId="1"/>
  </si>
  <si>
    <t>外壁の仕上げ材</t>
    <rPh sb="0" eb="2">
      <t>ガイヘキ</t>
    </rPh>
    <rPh sb="3" eb="5">
      <t>シア</t>
    </rPh>
    <rPh sb="6" eb="7">
      <t>ザイ</t>
    </rPh>
    <phoneticPr fontId="1"/>
  </si>
  <si>
    <t>管理に関する計画</t>
    <rPh sb="0" eb="2">
      <t>カンリ</t>
    </rPh>
    <rPh sb="3" eb="4">
      <t>カン</t>
    </rPh>
    <rPh sb="6" eb="8">
      <t>ケイカク</t>
    </rPh>
    <phoneticPr fontId="1"/>
  </si>
  <si>
    <t>表示</t>
    <rPh sb="0" eb="2">
      <t>ヒョウジ</t>
    </rPh>
    <phoneticPr fontId="1"/>
  </si>
  <si>
    <t>耐震等級,その他,耐風等級,耐積雪等級,並びに基礎の構造方法及び形式等</t>
    <rPh sb="0" eb="2">
      <t>タイシン</t>
    </rPh>
    <rPh sb="2" eb="4">
      <t>トウキュウ</t>
    </rPh>
    <rPh sb="7" eb="8">
      <t>タ</t>
    </rPh>
    <rPh sb="9" eb="11">
      <t>タイフウ</t>
    </rPh>
    <rPh sb="11" eb="13">
      <t>トウキュウ</t>
    </rPh>
    <rPh sb="14" eb="15">
      <t>タイ</t>
    </rPh>
    <rPh sb="15" eb="17">
      <t>セキセツ</t>
    </rPh>
    <rPh sb="17" eb="19">
      <t>トウキュウ</t>
    </rPh>
    <rPh sb="20" eb="21">
      <t>ナラ</t>
    </rPh>
    <rPh sb="23" eb="25">
      <t>キソ</t>
    </rPh>
    <rPh sb="26" eb="28">
      <t>コウゾウ</t>
    </rPh>
    <rPh sb="28" eb="30">
      <t>ホウホウ</t>
    </rPh>
    <rPh sb="30" eb="31">
      <t>オヨ</t>
    </rPh>
    <rPh sb="32" eb="34">
      <t>ケイシキ</t>
    </rPh>
    <rPh sb="34" eb="35">
      <t>トウ</t>
    </rPh>
    <phoneticPr fontId="1"/>
  </si>
  <si>
    <t>免震材料</t>
    <rPh sb="0" eb="1">
      <t>メン</t>
    </rPh>
    <rPh sb="1" eb="2">
      <t>シン</t>
    </rPh>
    <rPh sb="2" eb="4">
      <t>ザイリョウ</t>
    </rPh>
    <phoneticPr fontId="1"/>
  </si>
  <si>
    <t>免震層</t>
    <rPh sb="0" eb="1">
      <t>メン</t>
    </rPh>
    <rPh sb="1" eb="2">
      <t>シン</t>
    </rPh>
    <rPh sb="2" eb="3">
      <t>ソウ</t>
    </rPh>
    <phoneticPr fontId="1"/>
  </si>
  <si>
    <t>免震建　築物</t>
    <rPh sb="0" eb="1">
      <t>メン</t>
    </rPh>
    <rPh sb="1" eb="2">
      <t>シン</t>
    </rPh>
    <rPh sb="2" eb="3">
      <t>ケン</t>
    </rPh>
    <rPh sb="4" eb="5">
      <t>チク</t>
    </rPh>
    <rPh sb="5" eb="6">
      <t>ブツ</t>
    </rPh>
    <phoneticPr fontId="1"/>
  </si>
  <si>
    <t>注）以下、測定すべき化学物質の種類に応じて記入欄を追加する。</t>
    <rPh sb="0" eb="1">
      <t>チュウ</t>
    </rPh>
    <rPh sb="2" eb="4">
      <t>イカ</t>
    </rPh>
    <rPh sb="5" eb="7">
      <t>ソクテイ</t>
    </rPh>
    <rPh sb="10" eb="12">
      <t>カガク</t>
    </rPh>
    <rPh sb="12" eb="14">
      <t>ブッシツ</t>
    </rPh>
    <rPh sb="15" eb="17">
      <t>シュルイ</t>
    </rPh>
    <rPh sb="18" eb="19">
      <t>オウ</t>
    </rPh>
    <rPh sb="21" eb="23">
      <t>キニュウ</t>
    </rPh>
    <rPh sb="23" eb="24">
      <t>ラン</t>
    </rPh>
    <rPh sb="25" eb="27">
      <t>ツイカ</t>
    </rPh>
    <phoneticPr fontId="1"/>
  </si>
  <si>
    <t>分析した者の氏名又は名称</t>
    <rPh sb="0" eb="2">
      <t>ブンセキ</t>
    </rPh>
    <rPh sb="4" eb="5">
      <t>モノ</t>
    </rPh>
    <rPh sb="6" eb="8">
      <t>シメイ</t>
    </rPh>
    <rPh sb="8" eb="9">
      <t>マタ</t>
    </rPh>
    <rPh sb="10" eb="12">
      <t>メイショウ</t>
    </rPh>
    <phoneticPr fontId="1"/>
  </si>
  <si>
    <t>冷暖房</t>
    <rPh sb="0" eb="3">
      <t>レイダンボウ</t>
    </rPh>
    <phoneticPr fontId="1"/>
  </si>
  <si>
    <t>換気</t>
    <rPh sb="0" eb="2">
      <t>カンキ</t>
    </rPh>
    <phoneticPr fontId="1"/>
  </si>
  <si>
    <t>換気及び冷暖房の実施状況</t>
    <rPh sb="0" eb="2">
      <t>カンキ</t>
    </rPh>
    <rPh sb="2" eb="3">
      <t>オヨ</t>
    </rPh>
    <rPh sb="4" eb="7">
      <t>レイダンボウ</t>
    </rPh>
    <rPh sb="8" eb="10">
      <t>ジッシ</t>
    </rPh>
    <rPh sb="10" eb="12">
      <t>ジョウキョウ</t>
    </rPh>
    <phoneticPr fontId="1"/>
  </si>
  <si>
    <t>日照の状況</t>
    <rPh sb="0" eb="2">
      <t>ヒデ</t>
    </rPh>
    <rPh sb="3" eb="5">
      <t>ジョウキョウ</t>
    </rPh>
    <phoneticPr fontId="1"/>
  </si>
  <si>
    <t>天候</t>
    <rPh sb="0" eb="2">
      <t>テンコウ</t>
    </rPh>
    <phoneticPr fontId="1"/>
  </si>
  <si>
    <t>%</t>
    <phoneticPr fontId="1"/>
  </si>
  <si>
    <t>採取中の（平均）相対湿度</t>
    <rPh sb="0" eb="2">
      <t>サイシュ</t>
    </rPh>
    <rPh sb="2" eb="3">
      <t>ナカ</t>
    </rPh>
    <rPh sb="5" eb="7">
      <t>ヘイキン</t>
    </rPh>
    <rPh sb="8" eb="10">
      <t>ソウタイ</t>
    </rPh>
    <rPh sb="10" eb="12">
      <t>シツド</t>
    </rPh>
    <phoneticPr fontId="1"/>
  </si>
  <si>
    <t>℃</t>
    <phoneticPr fontId="1"/>
  </si>
  <si>
    <t>採取中の（平均）室温</t>
    <rPh sb="0" eb="2">
      <t>サイシュ</t>
    </rPh>
    <rPh sb="2" eb="3">
      <t>ナカ</t>
    </rPh>
    <rPh sb="5" eb="7">
      <t>ヘイキン</t>
    </rPh>
    <rPh sb="8" eb="10">
      <t>シツオン</t>
    </rPh>
    <phoneticPr fontId="1"/>
  </si>
  <si>
    <t>居室の名称</t>
    <rPh sb="0" eb="2">
      <t>キョシツ</t>
    </rPh>
    <rPh sb="3" eb="5">
      <t>メイショウ</t>
    </rPh>
    <phoneticPr fontId="1"/>
  </si>
  <si>
    <t>採取条件</t>
    <rPh sb="0" eb="2">
      <t>サイシュ</t>
    </rPh>
    <rPh sb="2" eb="4">
      <t>ジョウケン</t>
    </rPh>
    <phoneticPr fontId="1"/>
  </si>
  <si>
    <t>年　　月　　日</t>
    <rPh sb="0" eb="1">
      <t>ネン</t>
    </rPh>
    <rPh sb="3" eb="4">
      <t>ガツ</t>
    </rPh>
    <rPh sb="6" eb="7">
      <t>ヒ</t>
    </rPh>
    <phoneticPr fontId="1"/>
  </si>
  <si>
    <t>内装仕上げ工事の完了日</t>
    <rPh sb="0" eb="2">
      <t>ナイソウ</t>
    </rPh>
    <rPh sb="2" eb="4">
      <t>シア</t>
    </rPh>
    <rPh sb="5" eb="7">
      <t>コウジ</t>
    </rPh>
    <rPh sb="8" eb="10">
      <t>カンリョウ</t>
    </rPh>
    <rPh sb="10" eb="11">
      <t>ビ</t>
    </rPh>
    <phoneticPr fontId="1"/>
  </si>
  <si>
    <t>時　　分</t>
    <rPh sb="0" eb="1">
      <t>ジ</t>
    </rPh>
    <rPh sb="3" eb="4">
      <t>フン</t>
    </rPh>
    <phoneticPr fontId="1"/>
  </si>
  <si>
    <t>～</t>
    <phoneticPr fontId="1"/>
  </si>
  <si>
    <t>採取を行った時刻</t>
    <rPh sb="0" eb="2">
      <t>サイシュ</t>
    </rPh>
    <rPh sb="3" eb="4">
      <t>オコナ</t>
    </rPh>
    <rPh sb="6" eb="8">
      <t>ジコク</t>
    </rPh>
    <phoneticPr fontId="1"/>
  </si>
  <si>
    <t>採取を行った年月日</t>
    <rPh sb="0" eb="2">
      <t>サイシュ</t>
    </rPh>
    <rPh sb="3" eb="4">
      <t>オコナ</t>
    </rPh>
    <rPh sb="6" eb="9">
      <t>ネンガッピ</t>
    </rPh>
    <phoneticPr fontId="1"/>
  </si>
  <si>
    <t>採取を行った年月日及び時刻等</t>
    <rPh sb="0" eb="2">
      <t>サイシュ</t>
    </rPh>
    <rPh sb="3" eb="4">
      <t>オコナ</t>
    </rPh>
    <rPh sb="6" eb="9">
      <t>ネンガッピ</t>
    </rPh>
    <rPh sb="9" eb="10">
      <t>オヨ</t>
    </rPh>
    <rPh sb="11" eb="13">
      <t>ジコク</t>
    </rPh>
    <rPh sb="13" eb="14">
      <t>トウ</t>
    </rPh>
    <phoneticPr fontId="1"/>
  </si>
  <si>
    <t>分析器具の名称</t>
    <rPh sb="0" eb="2">
      <t>ブンセキ</t>
    </rPh>
    <rPh sb="2" eb="4">
      <t>キグ</t>
    </rPh>
    <rPh sb="5" eb="7">
      <t>メイショウ</t>
    </rPh>
    <phoneticPr fontId="1"/>
  </si>
  <si>
    <t>採取器具の名称</t>
    <rPh sb="0" eb="2">
      <t>サイシュ</t>
    </rPh>
    <rPh sb="2" eb="4">
      <t>キグ</t>
    </rPh>
    <rPh sb="5" eb="7">
      <t>メイショウ</t>
    </rPh>
    <phoneticPr fontId="1"/>
  </si>
  <si>
    <t>測定器具名称</t>
    <rPh sb="0" eb="2">
      <t>ソクテイ</t>
    </rPh>
    <rPh sb="2" eb="4">
      <t>キグ</t>
    </rPh>
    <rPh sb="4" eb="6">
      <t>メイショウ</t>
    </rPh>
    <phoneticPr fontId="1"/>
  </si>
  <si>
    <t>特定測定物質の濃度</t>
    <rPh sb="0" eb="2">
      <t>トクテイ</t>
    </rPh>
    <rPh sb="2" eb="4">
      <t>ソクテイ</t>
    </rPh>
    <rPh sb="4" eb="6">
      <t>ブッシツ</t>
    </rPh>
    <rPh sb="7" eb="9">
      <t>ノウド</t>
    </rPh>
    <phoneticPr fontId="1"/>
  </si>
  <si>
    <t>特定測　定物質　の名称</t>
    <rPh sb="0" eb="2">
      <t>トクテイ</t>
    </rPh>
    <rPh sb="2" eb="3">
      <t>ハカル</t>
    </rPh>
    <rPh sb="4" eb="5">
      <t>サダ</t>
    </rPh>
    <rPh sb="5" eb="7">
      <t>ブッシツ</t>
    </rPh>
    <rPh sb="9" eb="11">
      <t>メイショウ</t>
    </rPh>
    <phoneticPr fontId="1"/>
  </si>
  <si>
    <t>検査者の氏名</t>
    <rPh sb="0" eb="3">
      <t>ケンサシャ</t>
    </rPh>
    <rPh sb="4" eb="6">
      <t>シメイ</t>
    </rPh>
    <phoneticPr fontId="1"/>
  </si>
  <si>
    <t>室内空気中の化学物質の濃度等</t>
    <rPh sb="0" eb="2">
      <t>シツナイ</t>
    </rPh>
    <rPh sb="2" eb="5">
      <t>クウキチュウ</t>
    </rPh>
    <rPh sb="6" eb="8">
      <t>カガク</t>
    </rPh>
    <rPh sb="8" eb="10">
      <t>ブッシツ</t>
    </rPh>
    <rPh sb="11" eb="13">
      <t>ノウド</t>
    </rPh>
    <rPh sb="13" eb="14">
      <t>トウ</t>
    </rPh>
    <phoneticPr fontId="1"/>
  </si>
  <si>
    <t>6-3</t>
    <phoneticPr fontId="1"/>
  </si>
  <si>
    <t>結果</t>
    <rPh sb="0" eb="2">
      <t>ケッカ</t>
    </rPh>
    <phoneticPr fontId="1"/>
  </si>
  <si>
    <t>項目</t>
    <rPh sb="0" eb="2">
      <t>コウモク</t>
    </rPh>
    <phoneticPr fontId="1"/>
  </si>
  <si>
    <t>測定記録欄</t>
    <rPh sb="0" eb="2">
      <t>ソクテイ</t>
    </rPh>
    <rPh sb="2" eb="4">
      <t>キロク</t>
    </rPh>
    <rPh sb="4" eb="5">
      <t>ラン</t>
    </rPh>
    <phoneticPr fontId="1"/>
  </si>
  <si>
    <t>（第ニ面）</t>
    <rPh sb="1" eb="2">
      <t>ダイ</t>
    </rPh>
    <rPh sb="3" eb="4">
      <t>メン</t>
    </rPh>
    <phoneticPr fontId="1"/>
  </si>
  <si>
    <t>検査項目</t>
    <rPh sb="0" eb="2">
      <t>ケンサ</t>
    </rPh>
    <rPh sb="2" eb="4">
      <t>コウモク</t>
    </rPh>
    <phoneticPr fontId="1"/>
  </si>
  <si>
    <t>変更の有無※</t>
    <rPh sb="0" eb="2">
      <t>ヘンコウ</t>
    </rPh>
    <rPh sb="3" eb="5">
      <t>ウム</t>
    </rPh>
    <phoneticPr fontId="1"/>
  </si>
  <si>
    <t>（第六条関係）</t>
    <rPh sb="1" eb="2">
      <t>ダイ</t>
    </rPh>
    <rPh sb="2" eb="4">
      <t>ロクジョウ</t>
    </rPh>
    <rPh sb="4" eb="6">
      <t>カンケイ</t>
    </rPh>
    <phoneticPr fontId="1"/>
  </si>
  <si>
    <t>検査対象工程完了通知書</t>
    <rPh sb="0" eb="2">
      <t>ケンサ</t>
    </rPh>
    <rPh sb="2" eb="4">
      <t>タイショウ</t>
    </rPh>
    <rPh sb="4" eb="6">
      <t>コウテイ</t>
    </rPh>
    <rPh sb="6" eb="8">
      <t>カンリョウ</t>
    </rPh>
    <rPh sb="8" eb="11">
      <t>ツウチショ</t>
    </rPh>
    <phoneticPr fontId="1"/>
  </si>
  <si>
    <t>平成　　年　　月　　日</t>
    <rPh sb="0" eb="2">
      <t>ヘイセイ</t>
    </rPh>
    <rPh sb="4" eb="5">
      <t>ネン</t>
    </rPh>
    <rPh sb="7" eb="8">
      <t>ガツ</t>
    </rPh>
    <rPh sb="10" eb="11">
      <t>ヒ</t>
    </rPh>
    <phoneticPr fontId="1"/>
  </si>
  <si>
    <t>基礎配筋工事の完了時</t>
    <rPh sb="0" eb="2">
      <t>キソ</t>
    </rPh>
    <rPh sb="2" eb="3">
      <t>クバ</t>
    </rPh>
    <rPh sb="3" eb="4">
      <t>キン</t>
    </rPh>
    <rPh sb="4" eb="6">
      <t>コウジ</t>
    </rPh>
    <rPh sb="7" eb="9">
      <t>カンリョウ</t>
    </rPh>
    <rPh sb="9" eb="10">
      <t>ジ</t>
    </rPh>
    <phoneticPr fontId="1"/>
  </si>
  <si>
    <t>内装下地張りの直前の工事の完了時</t>
    <rPh sb="0" eb="2">
      <t>ナイソウ</t>
    </rPh>
    <rPh sb="2" eb="4">
      <t>シタジ</t>
    </rPh>
    <rPh sb="4" eb="5">
      <t>バ</t>
    </rPh>
    <rPh sb="7" eb="9">
      <t>チョクゼン</t>
    </rPh>
    <rPh sb="10" eb="12">
      <t>コウジ</t>
    </rPh>
    <rPh sb="13" eb="15">
      <t>カンリョウ</t>
    </rPh>
    <rPh sb="15" eb="16">
      <t>ジ</t>
    </rPh>
    <phoneticPr fontId="1"/>
  </si>
  <si>
    <t>竣工時</t>
    <rPh sb="0" eb="1">
      <t>シュン</t>
    </rPh>
    <rPh sb="1" eb="2">
      <t>コウ</t>
    </rPh>
    <rPh sb="2" eb="3">
      <t>ジ</t>
    </rPh>
    <phoneticPr fontId="1"/>
  </si>
  <si>
    <t>居室の内装仕上げ工事の完了後（空気測定）</t>
    <rPh sb="0" eb="2">
      <t>キョシツ</t>
    </rPh>
    <rPh sb="3" eb="5">
      <t>ナイソウ</t>
    </rPh>
    <rPh sb="5" eb="7">
      <t>シア</t>
    </rPh>
    <rPh sb="8" eb="10">
      <t>コウジ</t>
    </rPh>
    <rPh sb="11" eb="13">
      <t>カンリョウ</t>
    </rPh>
    <rPh sb="13" eb="14">
      <t>ゴ</t>
    </rPh>
    <rPh sb="15" eb="17">
      <t>クウキ</t>
    </rPh>
    <rPh sb="17" eb="19">
      <t>ソクテイ</t>
    </rPh>
    <phoneticPr fontId="1"/>
  </si>
  <si>
    <t>（検査希望日時）</t>
    <rPh sb="1" eb="3">
      <t>ケンサ</t>
    </rPh>
    <rPh sb="3" eb="5">
      <t>キボウ</t>
    </rPh>
    <rPh sb="5" eb="7">
      <t>ニチジ</t>
    </rPh>
    <phoneticPr fontId="1"/>
  </si>
  <si>
    <t>(記載省略可)</t>
    <rPh sb="1" eb="3">
      <t>キサイ</t>
    </rPh>
    <rPh sb="3" eb="5">
      <t>ショウリャク</t>
    </rPh>
    <rPh sb="5" eb="6">
      <t>カ</t>
    </rPh>
    <phoneticPr fontId="1"/>
  </si>
  <si>
    <t>(注意)</t>
    <rPh sb="1" eb="3">
      <t>チュウイ</t>
    </rPh>
    <phoneticPr fontId="1"/>
  </si>
  <si>
    <t>１．欄は、該当するチェックボックスにチェックをして下さい。</t>
    <rPh sb="2" eb="3">
      <t>ラン</t>
    </rPh>
    <rPh sb="5" eb="7">
      <t>ガイトウ</t>
    </rPh>
    <rPh sb="25" eb="26">
      <t>クダ</t>
    </rPh>
    <phoneticPr fontId="1"/>
  </si>
  <si>
    <t>躯体工事の完了時</t>
    <rPh sb="0" eb="2">
      <t>クタイ</t>
    </rPh>
    <rPh sb="2" eb="4">
      <t>コウジ</t>
    </rPh>
    <rPh sb="5" eb="7">
      <t>カンリョウ</t>
    </rPh>
    <rPh sb="7" eb="8">
      <t>ジ</t>
    </rPh>
    <phoneticPr fontId="1"/>
  </si>
  <si>
    <t>株式会社ジェイ・イー・サポート</t>
    <rPh sb="0" eb="4">
      <t>カブ</t>
    </rPh>
    <phoneticPr fontId="1"/>
  </si>
  <si>
    <t>申請者（代理者）</t>
    <rPh sb="0" eb="2">
      <t>シンセイ</t>
    </rPh>
    <rPh sb="2" eb="3">
      <t>シャ</t>
    </rPh>
    <rPh sb="4" eb="6">
      <t>ダイリ</t>
    </rPh>
    <rPh sb="6" eb="7">
      <t>シャ</t>
    </rPh>
    <phoneticPr fontId="1"/>
  </si>
  <si>
    <t>の氏名又は名称</t>
    <phoneticPr fontId="1"/>
  </si>
  <si>
    <t>代表者の氏名</t>
    <rPh sb="0" eb="2">
      <t>ダイヒョウ</t>
    </rPh>
    <rPh sb="2" eb="3">
      <t>シャ</t>
    </rPh>
    <rPh sb="4" eb="6">
      <t>シメイ</t>
    </rPh>
    <phoneticPr fontId="1"/>
  </si>
  <si>
    <t>　住宅の品質確保の促進等に関する法律施行規則第６条第１項の規定に基づき、検査対象工程に係る工事が完了する日（完了した日）を通知します。</t>
    <rPh sb="1" eb="3">
      <t>ジュウタク</t>
    </rPh>
    <rPh sb="4" eb="6">
      <t>ヒンシツ</t>
    </rPh>
    <rPh sb="6" eb="8">
      <t>カクホ</t>
    </rPh>
    <rPh sb="9" eb="11">
      <t>ソクシン</t>
    </rPh>
    <rPh sb="11" eb="12">
      <t>トウ</t>
    </rPh>
    <rPh sb="13" eb="14">
      <t>カン</t>
    </rPh>
    <rPh sb="16" eb="18">
      <t>ホウリツ</t>
    </rPh>
    <rPh sb="18" eb="20">
      <t>セコウ</t>
    </rPh>
    <rPh sb="20" eb="22">
      <t>キソク</t>
    </rPh>
    <rPh sb="22" eb="23">
      <t>ダイ</t>
    </rPh>
    <rPh sb="24" eb="25">
      <t>ジョウ</t>
    </rPh>
    <rPh sb="25" eb="26">
      <t>ダイ</t>
    </rPh>
    <rPh sb="27" eb="28">
      <t>コウ</t>
    </rPh>
    <rPh sb="29" eb="31">
      <t>キテイ</t>
    </rPh>
    <rPh sb="32" eb="33">
      <t>モト</t>
    </rPh>
    <rPh sb="36" eb="38">
      <t>ケンサ</t>
    </rPh>
    <rPh sb="38" eb="40">
      <t>タイショウ</t>
    </rPh>
    <rPh sb="40" eb="42">
      <t>コウテイ</t>
    </rPh>
    <rPh sb="43" eb="44">
      <t>カカ</t>
    </rPh>
    <rPh sb="45" eb="46">
      <t>コウ</t>
    </rPh>
    <phoneticPr fontId="1"/>
  </si>
  <si>
    <t>□</t>
    <phoneticPr fontId="1"/>
  </si>
  <si>
    <t>記</t>
    <rPh sb="0" eb="1">
      <t>キ</t>
    </rPh>
    <phoneticPr fontId="1"/>
  </si>
  <si>
    <t>■</t>
    <phoneticPr fontId="1"/>
  </si>
  <si>
    <t>１．検査対象工程に係る工事</t>
    <phoneticPr fontId="1"/>
  </si>
  <si>
    <t>■</t>
  </si>
  <si>
    <t>①</t>
    <phoneticPr fontId="1"/>
  </si>
  <si>
    <t>②</t>
    <phoneticPr fontId="1"/>
  </si>
  <si>
    <t>申請者が共同住宅等の複数の住戸に係る通知を行う場合、この通知書一部をもって通知を行うことができます。</t>
    <rPh sb="0" eb="3">
      <t>シンセイシャ</t>
    </rPh>
    <rPh sb="4" eb="6">
      <t>キョウドウ</t>
    </rPh>
    <rPh sb="6" eb="8">
      <t>ジュウタク</t>
    </rPh>
    <rPh sb="8" eb="9">
      <t>トウ</t>
    </rPh>
    <rPh sb="10" eb="12">
      <t>フクスウ</t>
    </rPh>
    <rPh sb="13" eb="14">
      <t>ジュウ</t>
    </rPh>
    <rPh sb="14" eb="15">
      <t>ト</t>
    </rPh>
    <rPh sb="16" eb="17">
      <t>カカ</t>
    </rPh>
    <rPh sb="18" eb="20">
      <t>ツウチ</t>
    </rPh>
    <rPh sb="21" eb="22">
      <t>オコナ</t>
    </rPh>
    <rPh sb="23" eb="25">
      <t>バアイ</t>
    </rPh>
    <rPh sb="28" eb="31">
      <t>ツウチショ</t>
    </rPh>
    <rPh sb="31" eb="33">
      <t>イチブ</t>
    </rPh>
    <rPh sb="37" eb="39">
      <t>ツウチ</t>
    </rPh>
    <rPh sb="40" eb="41">
      <t>オコナ</t>
    </rPh>
    <phoneticPr fontId="1"/>
  </si>
  <si>
    <t>２．検査対象工程に係る工事の完了（予定）年月日</t>
    <phoneticPr fontId="1"/>
  </si>
  <si>
    <t>（</t>
    <phoneticPr fontId="1"/>
  </si>
  <si>
    <t>時　　　分</t>
    <rPh sb="0" eb="1">
      <t>ジ</t>
    </rPh>
    <rPh sb="4" eb="5">
      <t>フン</t>
    </rPh>
    <phoneticPr fontId="1"/>
  </si>
  <si>
    <t>）</t>
    <phoneticPr fontId="1"/>
  </si>
  <si>
    <t>３．建築場所</t>
    <phoneticPr fontId="1"/>
  </si>
  <si>
    <t>４．建築物名称</t>
    <phoneticPr fontId="1"/>
  </si>
  <si>
    <t>５．工事施工者の名称及び現場代理人の氏名</t>
    <phoneticPr fontId="1"/>
  </si>
  <si>
    <t>←会社名</t>
    <rPh sb="1" eb="4">
      <t>カイシャメイ</t>
    </rPh>
    <phoneticPr fontId="1"/>
  </si>
  <si>
    <t>←現場代理人の氏名</t>
    <rPh sb="1" eb="3">
      <t>ゲンバ</t>
    </rPh>
    <rPh sb="3" eb="6">
      <t>ダイリニン</t>
    </rPh>
    <rPh sb="7" eb="9">
      <t>シメイ</t>
    </rPh>
    <phoneticPr fontId="1"/>
  </si>
  <si>
    <t>６．受付番号</t>
    <phoneticPr fontId="1"/>
  </si>
  <si>
    <t>（第一面）</t>
    <rPh sb="1" eb="2">
      <t>ダイ</t>
    </rPh>
    <rPh sb="2" eb="3">
      <t>１</t>
    </rPh>
    <rPh sb="3" eb="4">
      <t>メン</t>
    </rPh>
    <phoneticPr fontId="1"/>
  </si>
  <si>
    <t>１．※の付されている欄は、建設住宅性能評価の申請の際に申請者が記入してください。</t>
    <rPh sb="4" eb="5">
      <t>フ</t>
    </rPh>
    <rPh sb="10" eb="11">
      <t>ラン</t>
    </rPh>
    <rPh sb="13" eb="15">
      <t>ケンセツ</t>
    </rPh>
    <rPh sb="15" eb="21">
      <t>ジュウタクセイノウヒョウカ</t>
    </rPh>
    <rPh sb="22" eb="24">
      <t>シンセイ</t>
    </rPh>
    <rPh sb="25" eb="26">
      <t>サイ</t>
    </rPh>
    <rPh sb="27" eb="30">
      <t>シンセイシャ</t>
    </rPh>
    <rPh sb="31" eb="33">
      <t>キニュウ</t>
    </rPh>
    <phoneticPr fontId="1"/>
  </si>
  <si>
    <t>　建設住宅性能評価の申請を行うに当たり、施工状況報告書を提出します。施工状況報告書に記載する内容は、事実に相違ありません。</t>
  </si>
  <si>
    <t>３．「評価対象建築物の所在地」欄には、評価対象住戸が含まれる建築物が特定できる住居表示を記</t>
    <rPh sb="3" eb="5">
      <t>ヒョウカ</t>
    </rPh>
    <rPh sb="5" eb="7">
      <t>タイショウ</t>
    </rPh>
    <rPh sb="7" eb="10">
      <t>ケンチクブツ</t>
    </rPh>
    <rPh sb="11" eb="14">
      <t>ショザイチ</t>
    </rPh>
    <rPh sb="15" eb="16">
      <t>ラン</t>
    </rPh>
    <rPh sb="19" eb="21">
      <t>ヒョウカ</t>
    </rPh>
    <rPh sb="21" eb="23">
      <t>タイショウ</t>
    </rPh>
    <rPh sb="23" eb="24">
      <t>ジュウ</t>
    </rPh>
    <rPh sb="24" eb="25">
      <t>ト</t>
    </rPh>
    <rPh sb="26" eb="27">
      <t>フク</t>
    </rPh>
    <rPh sb="30" eb="33">
      <t>ケンチクブツ</t>
    </rPh>
    <rPh sb="34" eb="36">
      <t>トクテイ</t>
    </rPh>
    <rPh sb="39" eb="41">
      <t>ジュウキョ</t>
    </rPh>
    <rPh sb="41" eb="43">
      <t>ヒョウジ</t>
    </rPh>
    <rPh sb="44" eb="45">
      <t>キ</t>
    </rPh>
    <phoneticPr fontId="1"/>
  </si>
  <si>
    <t>５．「検査対象工程」欄、「検査年月日」欄及び「評価員の署名」欄は、検査を行った評価員が各検査</t>
    <rPh sb="3" eb="5">
      <t>ケンサ</t>
    </rPh>
    <rPh sb="5" eb="7">
      <t>タイショウ</t>
    </rPh>
    <rPh sb="7" eb="9">
      <t>コウテイ</t>
    </rPh>
    <rPh sb="10" eb="11">
      <t>ラン</t>
    </rPh>
    <rPh sb="13" eb="15">
      <t>ケンサ</t>
    </rPh>
    <rPh sb="15" eb="18">
      <t>ネンガッピ</t>
    </rPh>
    <rPh sb="19" eb="20">
      <t>ラン</t>
    </rPh>
    <rPh sb="20" eb="21">
      <t>オヨ</t>
    </rPh>
    <rPh sb="23" eb="25">
      <t>ヒョウカ</t>
    </rPh>
    <rPh sb="25" eb="26">
      <t>イン</t>
    </rPh>
    <rPh sb="27" eb="29">
      <t>ショメイ</t>
    </rPh>
    <rPh sb="30" eb="31">
      <t>ラン</t>
    </rPh>
    <rPh sb="33" eb="35">
      <t>ケンサ</t>
    </rPh>
    <rPh sb="36" eb="37">
      <t>オコナ</t>
    </rPh>
    <rPh sb="39" eb="41">
      <t>ヒョウカ</t>
    </rPh>
    <rPh sb="41" eb="42">
      <t>イン</t>
    </rPh>
    <rPh sb="43" eb="44">
      <t>カク</t>
    </rPh>
    <rPh sb="44" eb="45">
      <t>ケン</t>
    </rPh>
    <phoneticPr fontId="1"/>
  </si>
  <si>
    <t>住所</t>
    <rPh sb="0" eb="2">
      <t>ジュウショ</t>
    </rPh>
    <phoneticPr fontId="1"/>
  </si>
  <si>
    <t>６．「検査対象工程」欄には、検査を実施したときの工程を記入してください。</t>
    <rPh sb="3" eb="5">
      <t>ケンサ</t>
    </rPh>
    <rPh sb="5" eb="7">
      <t>タイショウ</t>
    </rPh>
    <rPh sb="7" eb="9">
      <t>コウテイ</t>
    </rPh>
    <rPh sb="10" eb="11">
      <t>ラン</t>
    </rPh>
    <rPh sb="14" eb="16">
      <t>ケンサ</t>
    </rPh>
    <rPh sb="17" eb="19">
      <t>ジッシ</t>
    </rPh>
    <rPh sb="24" eb="26">
      <t>コウテイ</t>
    </rPh>
    <rPh sb="27" eb="29">
      <t>キニュウ</t>
    </rPh>
    <phoneticPr fontId="1"/>
  </si>
  <si>
    <t>氏名又は名称</t>
    <rPh sb="0" eb="2">
      <t>シメイ</t>
    </rPh>
    <rPh sb="2" eb="3">
      <t>マタ</t>
    </rPh>
    <rPh sb="4" eb="6">
      <t>メイショウ</t>
    </rPh>
    <phoneticPr fontId="1"/>
  </si>
  <si>
    <t>７．「検査年月日」欄には、検査を実施した年月日を記入してください。</t>
    <rPh sb="3" eb="5">
      <t>ケンサ</t>
    </rPh>
    <rPh sb="5" eb="8">
      <t>ネンガッピ</t>
    </rPh>
    <rPh sb="9" eb="10">
      <t>ラン</t>
    </rPh>
    <rPh sb="13" eb="15">
      <t>ケンサ</t>
    </rPh>
    <rPh sb="16" eb="18">
      <t>ジッシ</t>
    </rPh>
    <rPh sb="20" eb="23">
      <t>ネンガッピ</t>
    </rPh>
    <rPh sb="24" eb="26">
      <t>キニュウ</t>
    </rPh>
    <phoneticPr fontId="1"/>
  </si>
  <si>
    <t>８．「評価員の署名」欄には、各検査終了後に検査を行った評価員自らが署名をしてください。</t>
    <rPh sb="3" eb="5">
      <t>ヒョウカ</t>
    </rPh>
    <rPh sb="5" eb="6">
      <t>イン</t>
    </rPh>
    <rPh sb="7" eb="9">
      <t>ショメイ</t>
    </rPh>
    <rPh sb="10" eb="11">
      <t>ラン</t>
    </rPh>
    <rPh sb="14" eb="15">
      <t>カク</t>
    </rPh>
    <rPh sb="15" eb="17">
      <t>ケンサ</t>
    </rPh>
    <rPh sb="17" eb="19">
      <t>シュウリョウ</t>
    </rPh>
    <rPh sb="19" eb="20">
      <t>ゴ</t>
    </rPh>
    <rPh sb="21" eb="23">
      <t>ケンサ</t>
    </rPh>
    <rPh sb="24" eb="25">
      <t>オコナ</t>
    </rPh>
    <rPh sb="27" eb="29">
      <t>ヒョウカ</t>
    </rPh>
    <rPh sb="29" eb="30">
      <t>イン</t>
    </rPh>
    <rPh sb="30" eb="31">
      <t>ミズカ</t>
    </rPh>
    <rPh sb="33" eb="35">
      <t>ショメイ</t>
    </rPh>
    <phoneticPr fontId="1"/>
  </si>
  <si>
    <t>電話</t>
    <rPh sb="0" eb="2">
      <t>デンワ</t>
    </rPh>
    <phoneticPr fontId="1"/>
  </si>
  <si>
    <t>９．「施工（管理）者の署名」欄には、各検査終了後に施工（管理）者自らが署名をしてください。</t>
    <rPh sb="3" eb="5">
      <t>セコウ</t>
    </rPh>
    <rPh sb="6" eb="8">
      <t>カンリ</t>
    </rPh>
    <rPh sb="9" eb="10">
      <t>シャ</t>
    </rPh>
    <rPh sb="11" eb="13">
      <t>ショメイ</t>
    </rPh>
    <rPh sb="14" eb="15">
      <t>ラン</t>
    </rPh>
    <rPh sb="18" eb="19">
      <t>カク</t>
    </rPh>
    <rPh sb="19" eb="21">
      <t>ケンサ</t>
    </rPh>
    <rPh sb="21" eb="23">
      <t>シュウリョウ</t>
    </rPh>
    <rPh sb="23" eb="24">
      <t>ゴ</t>
    </rPh>
    <rPh sb="25" eb="27">
      <t>セコウ</t>
    </rPh>
    <rPh sb="28" eb="30">
      <t>カンリ</t>
    </rPh>
    <rPh sb="31" eb="32">
      <t>シャ</t>
    </rPh>
    <rPh sb="32" eb="33">
      <t>ミズカ</t>
    </rPh>
    <rPh sb="35" eb="37">
      <t>ショメイ</t>
    </rPh>
    <phoneticPr fontId="1"/>
  </si>
  <si>
    <t>第１回目</t>
    <rPh sb="0" eb="1">
      <t>ダイ</t>
    </rPh>
    <rPh sb="2" eb="3">
      <t>カイ</t>
    </rPh>
    <rPh sb="3" eb="4">
      <t>メ</t>
    </rPh>
    <phoneticPr fontId="1"/>
  </si>
  <si>
    <t>（棟上げ時）</t>
    <phoneticPr fontId="1"/>
  </si>
  <si>
    <t>２．「評価対象建築物の名称」欄には、建設住宅性能評価の対象となる共同住宅等が特定できる名称</t>
    <rPh sb="3" eb="5">
      <t>ヒョウカ</t>
    </rPh>
    <rPh sb="5" eb="7">
      <t>タイショウ</t>
    </rPh>
    <rPh sb="7" eb="10">
      <t>ケンチクブツ</t>
    </rPh>
    <rPh sb="11" eb="13">
      <t>メイショウ</t>
    </rPh>
    <rPh sb="14" eb="15">
      <t>ラン</t>
    </rPh>
    <rPh sb="18" eb="20">
      <t>ケンセツ</t>
    </rPh>
    <rPh sb="20" eb="22">
      <t>ジュウタク</t>
    </rPh>
    <rPh sb="22" eb="26">
      <t>セイノウヒョウカ</t>
    </rPh>
    <rPh sb="27" eb="29">
      <t>タイショウ</t>
    </rPh>
    <rPh sb="32" eb="34">
      <t>キョウドウ</t>
    </rPh>
    <rPh sb="34" eb="36">
      <t>ジュウタク</t>
    </rPh>
    <rPh sb="36" eb="37">
      <t>ナド</t>
    </rPh>
    <rPh sb="38" eb="40">
      <t>トクテイ</t>
    </rPh>
    <rPh sb="43" eb="45">
      <t>メイショウ</t>
    </rPh>
    <phoneticPr fontId="1"/>
  </si>
  <si>
    <t>４．「工事施工者」欄には、建設住宅性能評価の対象となる共同住宅等の工事を行う工事施工者の氏</t>
    <rPh sb="3" eb="5">
      <t>コウジ</t>
    </rPh>
    <rPh sb="5" eb="7">
      <t>セコウ</t>
    </rPh>
    <rPh sb="7" eb="8">
      <t>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2">
      <t>セコウ</t>
    </rPh>
    <rPh sb="42" eb="43">
      <t>シャ</t>
    </rPh>
    <rPh sb="44" eb="45">
      <t>シ</t>
    </rPh>
    <phoneticPr fontId="1"/>
  </si>
  <si>
    <t>（</t>
    <phoneticPr fontId="1"/>
  </si>
  <si>
    <t>階床）</t>
    <rPh sb="0" eb="1">
      <t>カイ</t>
    </rPh>
    <rPh sb="1" eb="2">
      <t>ユカ</t>
    </rPh>
    <phoneticPr fontId="1"/>
  </si>
  <si>
    <t>屋根工事の完了時</t>
    <rPh sb="0" eb="2">
      <t>ヤネ</t>
    </rPh>
    <rPh sb="2" eb="4">
      <t>コウジ</t>
    </rPh>
    <rPh sb="5" eb="7">
      <t>カンリョウ</t>
    </rPh>
    <rPh sb="7" eb="8">
      <t>ジ</t>
    </rPh>
    <phoneticPr fontId="1"/>
  </si>
  <si>
    <t>建設住宅性能評価　＜共同住宅＞</t>
    <rPh sb="10" eb="12">
      <t>キョウドウ</t>
    </rPh>
    <phoneticPr fontId="1"/>
  </si>
  <si>
    <t>□</t>
    <phoneticPr fontId="1"/>
  </si>
  <si>
    <t>必須項目　（住棟）</t>
    <rPh sb="0" eb="2">
      <t>ヒッス</t>
    </rPh>
    <rPh sb="2" eb="4">
      <t>コウモク</t>
    </rPh>
    <rPh sb="6" eb="8">
      <t>ジュウトウ</t>
    </rPh>
    <phoneticPr fontId="1"/>
  </si>
  <si>
    <t>必須項目　（住戸）</t>
    <rPh sb="0" eb="2">
      <t>ヒッス</t>
    </rPh>
    <rPh sb="2" eb="4">
      <t>コウモク</t>
    </rPh>
    <rPh sb="6" eb="8">
      <t>ジュウコ</t>
    </rPh>
    <phoneticPr fontId="1"/>
  </si>
  <si>
    <t>■</t>
    <phoneticPr fontId="1"/>
  </si>
  <si>
    <t>1-1 耐震等級（構造躯体の倒壊等防止）</t>
  </si>
  <si>
    <t>4-1 維持管理対策等級（専用配管）</t>
  </si>
  <si>
    <t>1-3 その他（地震に対する構造躯体の倒壊等防止及び損傷防止）</t>
    <phoneticPr fontId="1"/>
  </si>
  <si>
    <t>1-6 地盤又は杭の許容支持力等及びその設定方法</t>
  </si>
  <si>
    <t>1-7 基礎の構造方法及び形式等</t>
  </si>
  <si>
    <t>3-1 劣化対策等級（構造躯体等）</t>
  </si>
  <si>
    <t>選択項目　（住戸）</t>
    <rPh sb="0" eb="2">
      <t>センタク</t>
    </rPh>
    <rPh sb="2" eb="4">
      <t>コウモク</t>
    </rPh>
    <rPh sb="6" eb="8">
      <t>ジュウコ</t>
    </rPh>
    <phoneticPr fontId="1"/>
  </si>
  <si>
    <t>4-2 維持管理対策等級（共用配管）</t>
  </si>
  <si>
    <t>2-1 感知警報装置設置等級（自住戸火災時）</t>
  </si>
  <si>
    <t>4-3 更新対策（共用排水管）</t>
  </si>
  <si>
    <t>2-2 感知警報装置設置等級（他住戸等火災時）</t>
  </si>
  <si>
    <t>2-3 避難安全対策（他住戸等火災時・共用廊下）</t>
  </si>
  <si>
    <t>選択項目　（住棟）</t>
    <rPh sb="0" eb="2">
      <t>センタク</t>
    </rPh>
    <rPh sb="2" eb="4">
      <t>コウモク</t>
    </rPh>
    <rPh sb="6" eb="8">
      <t>ジュウトウ</t>
    </rPh>
    <phoneticPr fontId="1"/>
  </si>
  <si>
    <t>2-4 脱出対策（火災時）</t>
  </si>
  <si>
    <t>1-2 耐震等級（構造躯体の損傷防止）</t>
  </si>
  <si>
    <t>2-7 耐火等級（界壁及び界床）</t>
  </si>
  <si>
    <t>1-4 耐風等級（構造躯体の倒壊等防止及び損傷防止）</t>
  </si>
  <si>
    <t>4-4 更新対策（住戸専用部）</t>
  </si>
  <si>
    <t>1-5 耐積雪等級（構造躯体の倒壊等防止及び損傷防止）</t>
  </si>
  <si>
    <t>6-1 ホルムアルデヒド対策（内装及び天井裏）</t>
  </si>
  <si>
    <t>2-5 耐火等級（延焼のおそれのある部分(開口部)）</t>
  </si>
  <si>
    <t>6-2 換気対策（居室の換気対策）</t>
  </si>
  <si>
    <t>2-6 耐火等級（延焼のおそれのある部分(開口部以外)）</t>
  </si>
  <si>
    <t>6-2 換気対策（局所換気対策）</t>
  </si>
  <si>
    <t>6-3 室内空気中の化学物質の濃度等</t>
  </si>
  <si>
    <t>6-4 石綿含有建材の有無等</t>
  </si>
  <si>
    <t>6-5 室内空気中の石綿の粉じんの濃度等</t>
  </si>
  <si>
    <t>7-1 単純開口率</t>
  </si>
  <si>
    <t>7-2 方位別開口比</t>
  </si>
  <si>
    <t>【地盤の液状化に関する情報提供】</t>
    <rPh sb="1" eb="3">
      <t>ジバン</t>
    </rPh>
    <rPh sb="4" eb="7">
      <t>エキジョウカ</t>
    </rPh>
    <rPh sb="8" eb="9">
      <t>カン</t>
    </rPh>
    <rPh sb="11" eb="13">
      <t>ジョウホウ</t>
    </rPh>
    <rPh sb="13" eb="15">
      <t>テイキョウ</t>
    </rPh>
    <phoneticPr fontId="2"/>
  </si>
  <si>
    <t>8-1 重量床衝撃音対策</t>
  </si>
  <si>
    <t>地盤の液状化に関する情報提供を行う</t>
    <rPh sb="0" eb="2">
      <t>ジバン</t>
    </rPh>
    <rPh sb="15" eb="16">
      <t>オコナ</t>
    </rPh>
    <phoneticPr fontId="2"/>
  </si>
  <si>
    <t>8-2 軽量床衝撃音対策</t>
  </si>
  <si>
    <t>地盤の液状化に関する情報提供を行わない</t>
    <rPh sb="0" eb="2">
      <t>ジバン</t>
    </rPh>
    <rPh sb="15" eb="16">
      <t>オコナ</t>
    </rPh>
    <phoneticPr fontId="2"/>
  </si>
  <si>
    <t>8-3 透過損失等級（界壁）</t>
  </si>
  <si>
    <t>8-4 透過損失等級（外壁開口部）</t>
  </si>
  <si>
    <t>9-1 高齢者等配慮対策等級（専用部分）</t>
  </si>
  <si>
    <t>9-2 高齢者等配慮対策等級（共用部分）</t>
  </si>
  <si>
    <t>10-1 開口部の侵入防止対策</t>
  </si>
  <si>
    <t>【共同住宅等】</t>
    <rPh sb="1" eb="3">
      <t>キョウドウ</t>
    </rPh>
    <rPh sb="3" eb="5">
      <t>ジュウタク</t>
    </rPh>
    <rPh sb="5" eb="6">
      <t>ナド</t>
    </rPh>
    <phoneticPr fontId="1"/>
  </si>
  <si>
    <t>7-1　単純開口率</t>
    <rPh sb="4" eb="6">
      <t>タンジュン</t>
    </rPh>
    <rPh sb="6" eb="8">
      <t>カイコウ</t>
    </rPh>
    <rPh sb="8" eb="9">
      <t>リツ</t>
    </rPh>
    <phoneticPr fontId="1"/>
  </si>
  <si>
    <t>7-2　方位別開口比</t>
    <rPh sb="4" eb="6">
      <t>ホウイ</t>
    </rPh>
    <rPh sb="6" eb="7">
      <t>ベツ</t>
    </rPh>
    <rPh sb="7" eb="9">
      <t>カイコウ</t>
    </rPh>
    <rPh sb="9" eb="10">
      <t>ヒ</t>
    </rPh>
    <phoneticPr fontId="1"/>
  </si>
  <si>
    <t>設計値と表示値の差：</t>
    <rPh sb="0" eb="2">
      <t>セッケイ</t>
    </rPh>
    <rPh sb="2" eb="3">
      <t>チ</t>
    </rPh>
    <rPh sb="4" eb="6">
      <t>ヒョウジ</t>
    </rPh>
    <rPh sb="6" eb="7">
      <t>チ</t>
    </rPh>
    <rPh sb="8" eb="9">
      <t>サ</t>
    </rPh>
    <phoneticPr fontId="1"/>
  </si>
  <si>
    <t>％</t>
    <phoneticPr fontId="1"/>
  </si>
  <si>
    <t>単純開口率</t>
    <phoneticPr fontId="1"/>
  </si>
  <si>
    <t>方位別開口比（％）</t>
    <phoneticPr fontId="1"/>
  </si>
  <si>
    <t>開口面積</t>
    <rPh sb="0" eb="2">
      <t>カイコウ</t>
    </rPh>
    <rPh sb="2" eb="4">
      <t>メンセキ</t>
    </rPh>
    <phoneticPr fontId="1"/>
  </si>
  <si>
    <t>居室名</t>
    <rPh sb="0" eb="2">
      <t>キョシツ</t>
    </rPh>
    <rPh sb="2" eb="3">
      <t>メイ</t>
    </rPh>
    <phoneticPr fontId="1"/>
  </si>
  <si>
    <t>面積</t>
    <rPh sb="0" eb="2">
      <t>メンセキ</t>
    </rPh>
    <phoneticPr fontId="1"/>
  </si>
  <si>
    <t>方位</t>
    <rPh sb="0" eb="2">
      <t>ホウイ</t>
    </rPh>
    <phoneticPr fontId="1"/>
  </si>
  <si>
    <t>建具
記号</t>
    <rPh sb="0" eb="2">
      <t>タテグ</t>
    </rPh>
    <rPh sb="3" eb="5">
      <t>キゴウ</t>
    </rPh>
    <phoneticPr fontId="1"/>
  </si>
  <si>
    <t>設計寸法</t>
    <rPh sb="0" eb="2">
      <t>セッケイ</t>
    </rPh>
    <rPh sb="2" eb="4">
      <t>スンポウ</t>
    </rPh>
    <phoneticPr fontId="1"/>
  </si>
  <si>
    <t>合計</t>
    <rPh sb="0" eb="2">
      <t>ゴウケイ</t>
    </rPh>
    <phoneticPr fontId="1"/>
  </si>
  <si>
    <t>W(m)</t>
    <phoneticPr fontId="1"/>
  </si>
  <si>
    <t>H(m)</t>
    <phoneticPr fontId="1"/>
  </si>
  <si>
    <t>（㎡）</t>
    <phoneticPr fontId="1"/>
  </si>
  <si>
    <t>（％）</t>
    <phoneticPr fontId="1"/>
  </si>
  <si>
    <t>北</t>
    <rPh sb="0" eb="1">
      <t>キタ</t>
    </rPh>
    <phoneticPr fontId="1"/>
  </si>
  <si>
    <t>東</t>
    <rPh sb="0" eb="1">
      <t>ヒガシ</t>
    </rPh>
    <phoneticPr fontId="1"/>
  </si>
  <si>
    <t>南</t>
    <rPh sb="0" eb="1">
      <t>ミナミ</t>
    </rPh>
    <phoneticPr fontId="1"/>
  </si>
  <si>
    <t>西</t>
    <rPh sb="0" eb="1">
      <t>ニシ</t>
    </rPh>
    <phoneticPr fontId="1"/>
  </si>
  <si>
    <t>真上</t>
    <rPh sb="0" eb="2">
      <t>マウエ</t>
    </rPh>
    <phoneticPr fontId="1"/>
  </si>
  <si>
    <t>設計値</t>
    <rPh sb="0" eb="2">
      <t>セッケイ</t>
    </rPh>
    <rPh sb="2" eb="3">
      <t>チ</t>
    </rPh>
    <phoneticPr fontId="1"/>
  </si>
  <si>
    <t>表示値</t>
    <rPh sb="0" eb="2">
      <t>ヒョウジ</t>
    </rPh>
    <rPh sb="2" eb="3">
      <t>チ</t>
    </rPh>
    <phoneticPr fontId="1"/>
  </si>
  <si>
    <t>住戸番号・タイプ</t>
    <rPh sb="0" eb="2">
      <t>ジュウコ</t>
    </rPh>
    <rPh sb="2" eb="4">
      <t>バンゴウ</t>
    </rPh>
    <phoneticPr fontId="1"/>
  </si>
  <si>
    <t>（㎡）</t>
  </si>
  <si>
    <t>単純開口率</t>
    <rPh sb="0" eb="2">
      <t>タンジュン</t>
    </rPh>
    <rPh sb="2" eb="4">
      <t>カイコウ</t>
    </rPh>
    <rPh sb="4" eb="5">
      <t>リツ</t>
    </rPh>
    <phoneticPr fontId="1"/>
  </si>
  <si>
    <t>※</t>
    <phoneticPr fontId="1"/>
  </si>
  <si>
    <t>表示値が「0％」となる場合、評価書では「0％以上」と表示します。</t>
    <rPh sb="16" eb="17">
      <t>ショ</t>
    </rPh>
    <rPh sb="22" eb="24">
      <t>イジョウ</t>
    </rPh>
    <rPh sb="26" eb="28">
      <t>ヒョウジ</t>
    </rPh>
    <phoneticPr fontId="1"/>
  </si>
  <si>
    <t>「－」は開口なしを表しています。</t>
    <phoneticPr fontId="1"/>
  </si>
  <si>
    <t>例）設計値と表示値の差が2％の場合、設計値0％超～3％未満→表示値0％</t>
    <phoneticPr fontId="1"/>
  </si>
  <si>
    <t>居室面積は、小数点第２位まで入力してください。</t>
    <phoneticPr fontId="1"/>
  </si>
  <si>
    <t>％</t>
    <phoneticPr fontId="1"/>
  </si>
  <si>
    <t>単純開口率</t>
    <phoneticPr fontId="1"/>
  </si>
  <si>
    <t>方位別開口比（％）</t>
    <phoneticPr fontId="1"/>
  </si>
  <si>
    <t>W(m)</t>
    <phoneticPr fontId="1"/>
  </si>
  <si>
    <t>H(m)</t>
    <phoneticPr fontId="1"/>
  </si>
  <si>
    <t>（㎡）</t>
    <phoneticPr fontId="1"/>
  </si>
  <si>
    <t>（％）</t>
    <phoneticPr fontId="1"/>
  </si>
  <si>
    <t>建具一覧表</t>
    <rPh sb="0" eb="2">
      <t>タテグ</t>
    </rPh>
    <rPh sb="2" eb="4">
      <t>イチラン</t>
    </rPh>
    <rPh sb="4" eb="5">
      <t>ヒョウ</t>
    </rPh>
    <phoneticPr fontId="1"/>
  </si>
  <si>
    <t>※開口寸法は小数点第３位まで入力してください。</t>
    <phoneticPr fontId="1"/>
  </si>
  <si>
    <t>番号</t>
    <rPh sb="0" eb="2">
      <t>バンゴウ</t>
    </rPh>
    <phoneticPr fontId="1"/>
  </si>
  <si>
    <t>建具記号</t>
    <rPh sb="0" eb="2">
      <t>タテグ</t>
    </rPh>
    <rPh sb="2" eb="4">
      <t>キゴウ</t>
    </rPh>
    <phoneticPr fontId="1"/>
  </si>
  <si>
    <t>開口寸法（ｍ）</t>
    <rPh sb="0" eb="2">
      <t>カイコウ</t>
    </rPh>
    <rPh sb="2" eb="4">
      <t>スンポウ</t>
    </rPh>
    <phoneticPr fontId="1"/>
  </si>
  <si>
    <t>開口面積（㎡）</t>
    <rPh sb="0" eb="2">
      <t>カイコウ</t>
    </rPh>
    <rPh sb="2" eb="4">
      <t>メンセキ</t>
    </rPh>
    <phoneticPr fontId="1"/>
  </si>
  <si>
    <t>W</t>
    <phoneticPr fontId="1"/>
  </si>
  <si>
    <t>H</t>
    <phoneticPr fontId="1"/>
  </si>
  <si>
    <t>S</t>
    <phoneticPr fontId="1"/>
  </si>
  <si>
    <t>※建具記号は</t>
    <rPh sb="1" eb="3">
      <t>タテグ</t>
    </rPh>
    <rPh sb="3" eb="5">
      <t>キゴウ</t>
    </rPh>
    <phoneticPr fontId="1"/>
  </si>
  <si>
    <t>開口寸法</t>
    <rPh sb="0" eb="2">
      <t>カイコウ</t>
    </rPh>
    <rPh sb="2" eb="4">
      <t>スンポウ</t>
    </rPh>
    <phoneticPr fontId="1"/>
  </si>
  <si>
    <t>W</t>
    <phoneticPr fontId="1"/>
  </si>
  <si>
    <t>H</t>
    <phoneticPr fontId="1"/>
  </si>
  <si>
    <t>S</t>
    <phoneticPr fontId="1"/>
  </si>
  <si>
    <t>このシートは</t>
    <phoneticPr fontId="1"/>
  </si>
  <si>
    <t>どちらか開口部設置が完了した検査時に</t>
    <rPh sb="14" eb="16">
      <t>ケンサ</t>
    </rPh>
    <rPh sb="16" eb="17">
      <t>ジ</t>
    </rPh>
    <phoneticPr fontId="1"/>
  </si>
  <si>
    <t>添付して下さい</t>
    <rPh sb="0" eb="2">
      <t>テンプ</t>
    </rPh>
    <rPh sb="4" eb="5">
      <t>クダ</t>
    </rPh>
    <phoneticPr fontId="1"/>
  </si>
  <si>
    <t>第4回目検査「内装下地張り」若しくは</t>
    <rPh sb="0" eb="1">
      <t>ダイ</t>
    </rPh>
    <rPh sb="2" eb="3">
      <t>カイ</t>
    </rPh>
    <rPh sb="3" eb="4">
      <t>メ</t>
    </rPh>
    <rPh sb="4" eb="6">
      <t>ケンサ</t>
    </rPh>
    <rPh sb="7" eb="9">
      <t>ナイソウ</t>
    </rPh>
    <rPh sb="9" eb="11">
      <t>シタジ</t>
    </rPh>
    <rPh sb="11" eb="12">
      <t>ハ</t>
    </rPh>
    <rPh sb="14" eb="15">
      <t>モ</t>
    </rPh>
    <phoneticPr fontId="1"/>
  </si>
  <si>
    <t>第5回目検査「竣工時」の</t>
    <rPh sb="0" eb="1">
      <t>ダイ</t>
    </rPh>
    <rPh sb="2" eb="3">
      <t>カイ</t>
    </rPh>
    <rPh sb="3" eb="4">
      <t>メ</t>
    </rPh>
    <rPh sb="4" eb="6">
      <t>ケンサ</t>
    </rPh>
    <rPh sb="7" eb="9">
      <t>シュンコウ</t>
    </rPh>
    <rPh sb="9" eb="10">
      <t>ジ</t>
    </rPh>
    <phoneticPr fontId="1"/>
  </si>
  <si>
    <t>　【共同住宅等用】</t>
    <phoneticPr fontId="23"/>
  </si>
  <si>
    <t>【共同住宅等】</t>
    <rPh sb="1" eb="3">
      <t>キョウドウ</t>
    </rPh>
    <rPh sb="3" eb="5">
      <t>ジュウタク</t>
    </rPh>
    <rPh sb="5" eb="6">
      <t>ナド</t>
    </rPh>
    <phoneticPr fontId="23"/>
  </si>
  <si>
    <t>次のシートの「建具表」で使用する記号と同じにしてください。</t>
    <rPh sb="0" eb="1">
      <t>ツギ</t>
    </rPh>
    <rPh sb="7" eb="9">
      <t>タテグ</t>
    </rPh>
    <rPh sb="9" eb="10">
      <t>ヒョウ</t>
    </rPh>
    <rPh sb="12" eb="14">
      <t>シヨウ</t>
    </rPh>
    <rPh sb="16" eb="18">
      <t>キゴウ</t>
    </rPh>
    <rPh sb="19" eb="20">
      <t>オナ</t>
    </rPh>
    <phoneticPr fontId="1"/>
  </si>
  <si>
    <t>　7-1　単純開口率</t>
    <rPh sb="5" eb="7">
      <t>タンジュン</t>
    </rPh>
    <rPh sb="7" eb="9">
      <t>カイコウ</t>
    </rPh>
    <rPh sb="9" eb="10">
      <t>リツ</t>
    </rPh>
    <phoneticPr fontId="1"/>
  </si>
  <si>
    <t>　7-2　方位別開口比</t>
    <rPh sb="5" eb="7">
      <t>ホウイ</t>
    </rPh>
    <rPh sb="7" eb="8">
      <t>ベツ</t>
    </rPh>
    <rPh sb="8" eb="10">
      <t>カイコウ</t>
    </rPh>
    <rPh sb="10" eb="11">
      <t>ヒ</t>
    </rPh>
    <phoneticPr fontId="1"/>
  </si>
  <si>
    <t>このシートの緑色セル部分は</t>
    <rPh sb="6" eb="7">
      <t>ミドリ</t>
    </rPh>
    <rPh sb="7" eb="8">
      <t>イロ</t>
    </rPh>
    <rPh sb="10" eb="12">
      <t>ブブン</t>
    </rPh>
    <phoneticPr fontId="1"/>
  </si>
  <si>
    <t>シート名「1回目 基礎配筋」のデータがリンクされています。</t>
    <rPh sb="3" eb="4">
      <t>メイ</t>
    </rPh>
    <rPh sb="6" eb="8">
      <t>カイメ</t>
    </rPh>
    <rPh sb="9" eb="11">
      <t>キソ</t>
    </rPh>
    <rPh sb="11" eb="13">
      <t>ハイキン</t>
    </rPh>
    <phoneticPr fontId="1"/>
  </si>
  <si>
    <t>記入内容が違う場合は、修正入力をお願い致します。</t>
    <rPh sb="0" eb="2">
      <t>キニュウ</t>
    </rPh>
    <rPh sb="2" eb="4">
      <t>ナイヨウ</t>
    </rPh>
    <rPh sb="5" eb="6">
      <t>チガ</t>
    </rPh>
    <rPh sb="7" eb="9">
      <t>バアイ</t>
    </rPh>
    <rPh sb="11" eb="13">
      <t>シュウセイ</t>
    </rPh>
    <rPh sb="13" eb="15">
      <t>ニュウリョク</t>
    </rPh>
    <rPh sb="17" eb="23">
      <t>ネ</t>
    </rPh>
    <phoneticPr fontId="1"/>
  </si>
  <si>
    <t>←最下階から数えて2階の床、及び３に７の自然倍数を加えた階</t>
    <rPh sb="1" eb="2">
      <t>サイ</t>
    </rPh>
    <rPh sb="2" eb="4">
      <t>カカイ</t>
    </rPh>
    <rPh sb="6" eb="7">
      <t>カゾ</t>
    </rPh>
    <rPh sb="10" eb="11">
      <t>カイ</t>
    </rPh>
    <rPh sb="12" eb="13">
      <t>ユカ</t>
    </rPh>
    <rPh sb="14" eb="15">
      <t>オヨ</t>
    </rPh>
    <rPh sb="20" eb="22">
      <t>シゼン</t>
    </rPh>
    <rPh sb="22" eb="24">
      <t>バイスウ</t>
    </rPh>
    <rPh sb="25" eb="26">
      <t>クワ</t>
    </rPh>
    <rPh sb="28" eb="29">
      <t>カイ</t>
    </rPh>
    <phoneticPr fontId="5"/>
  </si>
  <si>
    <t>例）</t>
    <rPh sb="0" eb="1">
      <t>レイ</t>
    </rPh>
    <phoneticPr fontId="5"/>
  </si>
  <si>
    <r>
      <t>①　地上25階（地下無し）の場合→</t>
    </r>
    <r>
      <rPr>
        <b/>
        <sz val="10"/>
        <color indexed="60"/>
        <rFont val="ＭＳ Ｐゴシック"/>
        <family val="3"/>
        <charset val="128"/>
      </rPr>
      <t>2、10、17、24</t>
    </r>
    <r>
      <rPr>
        <sz val="10"/>
        <color indexed="60"/>
        <rFont val="ＭＳ Ｐゴシック"/>
        <family val="3"/>
        <charset val="128"/>
      </rPr>
      <t>階の床の配筋検査</t>
    </r>
    <phoneticPr fontId="5"/>
  </si>
  <si>
    <r>
      <t>②　地上25階・地下1階　の場合→地上</t>
    </r>
    <r>
      <rPr>
        <b/>
        <sz val="10"/>
        <color indexed="60"/>
        <rFont val="ＭＳ Ｐゴシック"/>
        <family val="3"/>
        <charset val="128"/>
      </rPr>
      <t>1階、9、16、23</t>
    </r>
    <r>
      <rPr>
        <sz val="10"/>
        <color indexed="60"/>
        <rFont val="ＭＳ Ｐゴシック"/>
        <family val="3"/>
        <charset val="128"/>
      </rPr>
      <t>階の床の配筋検査</t>
    </r>
    <rPh sb="11" eb="12">
      <t>カイ</t>
    </rPh>
    <rPh sb="17" eb="19">
      <t>チジョウ</t>
    </rPh>
    <rPh sb="20" eb="21">
      <t>カイ</t>
    </rPh>
    <phoneticPr fontId="5"/>
  </si>
  <si>
    <t>４維持管理・更新への配慮に関する事</t>
    <phoneticPr fontId="5"/>
  </si>
  <si>
    <r>
      <rPr>
        <sz val="9"/>
        <color indexed="10"/>
        <rFont val="ＭＳ Ｐ明朝"/>
        <family val="1"/>
        <charset val="128"/>
      </rPr>
      <t>1-1</t>
    </r>
    <r>
      <rPr>
        <sz val="9"/>
        <color indexed="30"/>
        <rFont val="ＭＳ Ｐ明朝"/>
        <family val="1"/>
        <charset val="128"/>
      </rPr>
      <t xml:space="preserve"> 1-5 1-2</t>
    </r>
    <r>
      <rPr>
        <sz val="9"/>
        <color indexed="10"/>
        <rFont val="ＭＳ Ｐ明朝"/>
        <family val="1"/>
        <charset val="128"/>
      </rPr>
      <t xml:space="preserve"> 1-6 1-3 1-7</t>
    </r>
    <r>
      <rPr>
        <sz val="9"/>
        <color indexed="30"/>
        <rFont val="ＭＳ Ｐ明朝"/>
        <family val="1"/>
        <charset val="128"/>
      </rPr>
      <t xml:space="preserve"> 1-4</t>
    </r>
    <phoneticPr fontId="1"/>
  </si>
  <si>
    <t>第２回目</t>
    <rPh sb="0" eb="1">
      <t>ダイ</t>
    </rPh>
    <rPh sb="2" eb="3">
      <t>カイ</t>
    </rPh>
    <rPh sb="3" eb="4">
      <t>メ</t>
    </rPh>
    <phoneticPr fontId="1"/>
  </si>
  <si>
    <t>第２回目</t>
    <rPh sb="0" eb="1">
      <t>ダイ</t>
    </rPh>
    <rPh sb="2" eb="3">
      <t>カイ</t>
    </rPh>
    <rPh sb="3" eb="4">
      <t>メ</t>
    </rPh>
    <phoneticPr fontId="5"/>
  </si>
  <si>
    <t>第３回目</t>
    <rPh sb="0" eb="1">
      <t>ダイ</t>
    </rPh>
    <rPh sb="2" eb="3">
      <t>カイ</t>
    </rPh>
    <rPh sb="3" eb="4">
      <t>メ</t>
    </rPh>
    <phoneticPr fontId="5"/>
  </si>
  <si>
    <t>第４回目</t>
    <rPh sb="0" eb="1">
      <t>ダイ</t>
    </rPh>
    <rPh sb="2" eb="3">
      <t>カイ</t>
    </rPh>
    <rPh sb="3" eb="4">
      <t>メ</t>
    </rPh>
    <phoneticPr fontId="5"/>
  </si>
  <si>
    <t>第５回目</t>
    <rPh sb="0" eb="1">
      <t>ダイ</t>
    </rPh>
    <rPh sb="2" eb="3">
      <t>カイ</t>
    </rPh>
    <rPh sb="3" eb="4">
      <t>メ</t>
    </rPh>
    <phoneticPr fontId="5"/>
  </si>
  <si>
    <t>第６回目</t>
    <rPh sb="0" eb="1">
      <t>ダイ</t>
    </rPh>
    <rPh sb="2" eb="3">
      <t>カイ</t>
    </rPh>
    <rPh sb="3" eb="4">
      <t>メ</t>
    </rPh>
    <phoneticPr fontId="5"/>
  </si>
  <si>
    <t>第７回目</t>
    <rPh sb="0" eb="1">
      <t>ダイ</t>
    </rPh>
    <rPh sb="2" eb="3">
      <t>カイ</t>
    </rPh>
    <rPh sb="3" eb="4">
      <t>メ</t>
    </rPh>
    <phoneticPr fontId="5"/>
  </si>
  <si>
    <t>温熱環境・エネルギー消費量に関すること</t>
    <rPh sb="0" eb="2">
      <t>オンネツ</t>
    </rPh>
    <rPh sb="2" eb="4">
      <t>カンキョウ</t>
    </rPh>
    <rPh sb="10" eb="13">
      <t>ショウヒリョウ</t>
    </rPh>
    <rPh sb="14" eb="15">
      <t>カン</t>
    </rPh>
    <phoneticPr fontId="1"/>
  </si>
  <si>
    <t>一次エネルギー消費量等級</t>
    <rPh sb="0" eb="2">
      <t>イチジ</t>
    </rPh>
    <rPh sb="7" eb="10">
      <t>ショウヒリョウ</t>
    </rPh>
    <rPh sb="10" eb="12">
      <t>トウキュウ</t>
    </rPh>
    <phoneticPr fontId="1"/>
  </si>
  <si>
    <t>断熱等性能等級</t>
    <rPh sb="0" eb="3">
      <t>ダンネツナド</t>
    </rPh>
    <rPh sb="3" eb="5">
      <t>セイノウ</t>
    </rPh>
    <rPh sb="5" eb="7">
      <t>トウキュウ</t>
    </rPh>
    <phoneticPr fontId="1"/>
  </si>
  <si>
    <t>面積等</t>
    <rPh sb="0" eb="2">
      <t>メンセキ</t>
    </rPh>
    <rPh sb="2" eb="3">
      <t>ナド</t>
    </rPh>
    <phoneticPr fontId="5"/>
  </si>
  <si>
    <t>主たる居室面積</t>
    <rPh sb="0" eb="1">
      <t>オモ</t>
    </rPh>
    <rPh sb="3" eb="5">
      <t>キョシツ</t>
    </rPh>
    <rPh sb="5" eb="7">
      <t>メ</t>
    </rPh>
    <phoneticPr fontId="3"/>
  </si>
  <si>
    <t>床面積の合計</t>
    <rPh sb="0" eb="1">
      <t>ユカ</t>
    </rPh>
    <rPh sb="1" eb="3">
      <t>メ</t>
    </rPh>
    <rPh sb="4" eb="6">
      <t>ゴウケイ</t>
    </rPh>
    <phoneticPr fontId="3"/>
  </si>
  <si>
    <t>通風経路</t>
    <rPh sb="0" eb="2">
      <t>ツウフウ</t>
    </rPh>
    <rPh sb="2" eb="4">
      <t>ケイロ</t>
    </rPh>
    <phoneticPr fontId="3"/>
  </si>
  <si>
    <t>外部の開口部</t>
    <rPh sb="0" eb="2">
      <t>ガイブ</t>
    </rPh>
    <rPh sb="3" eb="6">
      <t>カイコウブ</t>
    </rPh>
    <phoneticPr fontId="3"/>
  </si>
  <si>
    <t>内部の開口部</t>
    <rPh sb="0" eb="2">
      <t>ナイブ</t>
    </rPh>
    <rPh sb="3" eb="6">
      <t>カイコウブ</t>
    </rPh>
    <phoneticPr fontId="3"/>
  </si>
  <si>
    <t>照明設備</t>
    <rPh sb="0" eb="2">
      <t>ショウメイ</t>
    </rPh>
    <rPh sb="2" eb="4">
      <t>セツビ</t>
    </rPh>
    <phoneticPr fontId="3"/>
  </si>
  <si>
    <t>太陽光発電設備</t>
    <rPh sb="0" eb="3">
      <t>タイヨウコウ</t>
    </rPh>
    <rPh sb="3" eb="5">
      <t>ハツデン</t>
    </rPh>
    <rPh sb="5" eb="7">
      <t>セツビ</t>
    </rPh>
    <phoneticPr fontId="3"/>
  </si>
  <si>
    <t>ｺｰｼﾞｪﾈﾚｰｼｮﾝ設備</t>
    <rPh sb="11" eb="13">
      <t>セツビ</t>
    </rPh>
    <phoneticPr fontId="3"/>
  </si>
  <si>
    <t>その他の居室の面積</t>
    <rPh sb="2" eb="3">
      <t>タ</t>
    </rPh>
    <rPh sb="4" eb="6">
      <t>キョシツ</t>
    </rPh>
    <rPh sb="7" eb="9">
      <t>メ</t>
    </rPh>
    <phoneticPr fontId="3"/>
  </si>
  <si>
    <t>自然風利用</t>
    <rPh sb="0" eb="2">
      <t>シゼン</t>
    </rPh>
    <rPh sb="2" eb="3">
      <t>フウ</t>
    </rPh>
    <rPh sb="3" eb="5">
      <t>リヨウ</t>
    </rPh>
    <phoneticPr fontId="5"/>
  </si>
  <si>
    <t>蓄熱の利用</t>
    <rPh sb="0" eb="2">
      <t>チクネツ</t>
    </rPh>
    <rPh sb="3" eb="5">
      <t>リヨウ</t>
    </rPh>
    <phoneticPr fontId="5"/>
  </si>
  <si>
    <t>設備機器</t>
    <rPh sb="0" eb="2">
      <t>セツビ</t>
    </rPh>
    <rPh sb="2" eb="4">
      <t>キキ</t>
    </rPh>
    <phoneticPr fontId="5"/>
  </si>
  <si>
    <t>ＥＶ有り</t>
    <rPh sb="2" eb="3">
      <t>ア</t>
    </rPh>
    <phoneticPr fontId="1"/>
  </si>
  <si>
    <t>ＥＶ無し</t>
    <rPh sb="2" eb="3">
      <t>ナ</t>
    </rPh>
    <phoneticPr fontId="1"/>
  </si>
  <si>
    <t>←評価項目；選択する場合に記入して下さい</t>
    <rPh sb="1" eb="3">
      <t>ヒョウカ</t>
    </rPh>
    <rPh sb="3" eb="5">
      <t>コウモク</t>
    </rPh>
    <rPh sb="10" eb="12">
      <t>バアイ</t>
    </rPh>
    <rPh sb="13" eb="15">
      <t>キニュウ</t>
    </rPh>
    <rPh sb="17" eb="18">
      <t>クダ</t>
    </rPh>
    <phoneticPr fontId="1"/>
  </si>
  <si>
    <t>→</t>
    <phoneticPr fontId="1"/>
  </si>
  <si>
    <t>必須</t>
    <rPh sb="0" eb="2">
      <t>ヒッス</t>
    </rPh>
    <phoneticPr fontId="1"/>
  </si>
  <si>
    <t>→
1-2,
1-4,
1-5は選択項目</t>
    <rPh sb="16" eb="18">
      <t>センタク</t>
    </rPh>
    <rPh sb="18" eb="20">
      <t>コウモク</t>
    </rPh>
    <phoneticPr fontId="1"/>
  </si>
  <si>
    <t>→
1-1,
1-3,
1-6,
1-7は必須項目</t>
    <rPh sb="21" eb="23">
      <t>ヒッス</t>
    </rPh>
    <rPh sb="23" eb="25">
      <t>コウモク</t>
    </rPh>
    <phoneticPr fontId="1"/>
  </si>
  <si>
    <t>選択</t>
    <rPh sb="0" eb="2">
      <t>センタク</t>
    </rPh>
    <phoneticPr fontId="1"/>
  </si>
  <si>
    <t>□</t>
    <phoneticPr fontId="5"/>
  </si>
  <si>
    <t>■</t>
    <phoneticPr fontId="5"/>
  </si>
  <si>
    <t>□無</t>
    <rPh sb="1" eb="2">
      <t>ナシ</t>
    </rPh>
    <phoneticPr fontId="5"/>
  </si>
  <si>
    <t>■無</t>
    <rPh sb="1" eb="2">
      <t>ナシ</t>
    </rPh>
    <phoneticPr fontId="5"/>
  </si>
  <si>
    <t>（住棟）</t>
    <phoneticPr fontId="5"/>
  </si>
  <si>
    <t>（住戸）</t>
    <rPh sb="1" eb="3">
      <t>ジュウコ</t>
    </rPh>
    <phoneticPr fontId="5"/>
  </si>
  <si>
    <t>外壁の仕上材</t>
    <rPh sb="0" eb="2">
      <t>ガイヘキ</t>
    </rPh>
    <rPh sb="3" eb="5">
      <t>シア</t>
    </rPh>
    <rPh sb="5" eb="6">
      <t>ザイ</t>
    </rPh>
    <phoneticPr fontId="1"/>
  </si>
  <si>
    <t>コンクリート強度</t>
    <rPh sb="6" eb="8">
      <t>キョウド</t>
    </rPh>
    <phoneticPr fontId="5"/>
  </si>
  <si>
    <t>浴室の防水措置</t>
    <rPh sb="0" eb="2">
      <t>ヨクシツ</t>
    </rPh>
    <rPh sb="3" eb="5">
      <t>ボウスイ</t>
    </rPh>
    <rPh sb="5" eb="7">
      <t>ソチ</t>
    </rPh>
    <phoneticPr fontId="1"/>
  </si>
  <si>
    <t>脱衣室の防水措置</t>
    <rPh sb="0" eb="2">
      <t>ダツイ</t>
    </rPh>
    <rPh sb="2" eb="3">
      <t>シツ</t>
    </rPh>
    <rPh sb="4" eb="6">
      <t>ボウスイ</t>
    </rPh>
    <rPh sb="6" eb="8">
      <t>ソチ</t>
    </rPh>
    <phoneticPr fontId="1"/>
  </si>
  <si>
    <t>給気口の位置・大きさ</t>
    <rPh sb="0" eb="1">
      <t>キュウ</t>
    </rPh>
    <rPh sb="1" eb="2">
      <t>キ</t>
    </rPh>
    <rPh sb="2" eb="3">
      <t>クチ</t>
    </rPh>
    <rPh sb="4" eb="6">
      <t>イチ</t>
    </rPh>
    <phoneticPr fontId="1"/>
  </si>
  <si>
    <t>排気口の位置・大きさ</t>
    <rPh sb="0" eb="2">
      <t>ハイキ</t>
    </rPh>
    <rPh sb="2" eb="3">
      <t>クチ</t>
    </rPh>
    <rPh sb="4" eb="6">
      <t>イチ</t>
    </rPh>
    <phoneticPr fontId="1"/>
  </si>
  <si>
    <t>ＲＣ造</t>
    <rPh sb="2" eb="3">
      <t>ゾウ</t>
    </rPh>
    <phoneticPr fontId="5"/>
  </si>
  <si>
    <t>浴室脱衣室防水</t>
    <rPh sb="0" eb="2">
      <t>ヨクシツ</t>
    </rPh>
    <rPh sb="2" eb="5">
      <t>ダツイシツ</t>
    </rPh>
    <rPh sb="5" eb="7">
      <t>ボウスイ</t>
    </rPh>
    <phoneticPr fontId="5"/>
  </si>
  <si>
    <t>小屋裏換気</t>
    <rPh sb="0" eb="3">
      <t>コヤウラ</t>
    </rPh>
    <rPh sb="3" eb="5">
      <t>カンキ</t>
    </rPh>
    <phoneticPr fontId="5"/>
  </si>
  <si>
    <t>Ｓ・木造</t>
    <rPh sb="2" eb="4">
      <t>モクゾウ</t>
    </rPh>
    <phoneticPr fontId="5"/>
  </si>
  <si>
    <t>防錆措置</t>
    <rPh sb="0" eb="1">
      <t>ボウ</t>
    </rPh>
    <rPh sb="1" eb="2">
      <t>サビ</t>
    </rPh>
    <rPh sb="2" eb="4">
      <t>ソチ</t>
    </rPh>
    <phoneticPr fontId="3"/>
  </si>
  <si>
    <t>塗膜処理</t>
    <rPh sb="0" eb="2">
      <t>トマク</t>
    </rPh>
    <rPh sb="2" eb="4">
      <t>ショリ</t>
    </rPh>
    <phoneticPr fontId="3"/>
  </si>
  <si>
    <t>構造躯体</t>
    <rPh sb="0" eb="2">
      <t>コウゾウ</t>
    </rPh>
    <rPh sb="2" eb="4">
      <t>クタイ</t>
    </rPh>
    <phoneticPr fontId="5"/>
  </si>
  <si>
    <t>Ｓ造</t>
    <rPh sb="1" eb="2">
      <t>ゾウ</t>
    </rPh>
    <phoneticPr fontId="5"/>
  </si>
  <si>
    <t>床下点検口</t>
    <rPh sb="0" eb="1">
      <t>ユカ</t>
    </rPh>
    <rPh sb="1" eb="2">
      <t>シタ</t>
    </rPh>
    <rPh sb="2" eb="5">
      <t>テンケンコウ</t>
    </rPh>
    <phoneticPr fontId="5"/>
  </si>
  <si>
    <t>排水管のたわみ・抜け防止</t>
    <rPh sb="0" eb="3">
      <t>ハイスイカン</t>
    </rPh>
    <rPh sb="8" eb="9">
      <t>ヌ</t>
    </rPh>
    <rPh sb="10" eb="12">
      <t>ボウシ</t>
    </rPh>
    <phoneticPr fontId="1"/>
  </si>
  <si>
    <t>共用排水管</t>
    <rPh sb="0" eb="2">
      <t>キョウヨウ</t>
    </rPh>
    <rPh sb="2" eb="4">
      <t>ハイスイ</t>
    </rPh>
    <rPh sb="4" eb="5">
      <t>カン</t>
    </rPh>
    <phoneticPr fontId="1"/>
  </si>
  <si>
    <t>専用部に立入らない設置位置</t>
    <rPh sb="0" eb="2">
      <t>センヨウ</t>
    </rPh>
    <rPh sb="2" eb="3">
      <t>ブ</t>
    </rPh>
    <rPh sb="4" eb="6">
      <t>タチイ</t>
    </rPh>
    <rPh sb="9" eb="11">
      <t>セッチ</t>
    </rPh>
    <rPh sb="11" eb="13">
      <t>イチ</t>
    </rPh>
    <phoneticPr fontId="1"/>
  </si>
  <si>
    <t>床下空間や共用部への設置</t>
    <rPh sb="0" eb="2">
      <t>ユカシタ</t>
    </rPh>
    <rPh sb="2" eb="4">
      <t>クウカン</t>
    </rPh>
    <rPh sb="5" eb="7">
      <t>キョウヨウ</t>
    </rPh>
    <rPh sb="7" eb="8">
      <t>ブ</t>
    </rPh>
    <rPh sb="10" eb="12">
      <t>セッチ</t>
    </rPh>
    <phoneticPr fontId="1"/>
  </si>
  <si>
    <t>ｺﾝｸﾘｰﾄの品質</t>
    <rPh sb="7" eb="9">
      <t>ヒンシツ</t>
    </rPh>
    <phoneticPr fontId="5"/>
  </si>
  <si>
    <t>適・不適</t>
    <rPh sb="0" eb="1">
      <t>テキ</t>
    </rPh>
    <rPh sb="2" eb="3">
      <t>フ</t>
    </rPh>
    <rPh sb="3" eb="4">
      <t>テキ</t>
    </rPh>
    <phoneticPr fontId="5"/>
  </si>
  <si>
    <t>2-5耐火等級（延焼部開口部））</t>
    <phoneticPr fontId="1"/>
  </si>
  <si>
    <t>2-6耐火等級（延焼部（開口部以外））</t>
    <phoneticPr fontId="1"/>
  </si>
  <si>
    <t>対象となる範囲</t>
    <rPh sb="0" eb="2">
      <t>タイショウ</t>
    </rPh>
    <rPh sb="5" eb="7">
      <t>ハンイ</t>
    </rPh>
    <phoneticPr fontId="1"/>
  </si>
  <si>
    <t>開口部の耐火性能</t>
    <rPh sb="0" eb="3">
      <t>カイコウブ</t>
    </rPh>
    <rPh sb="4" eb="6">
      <t>タイカ</t>
    </rPh>
    <rPh sb="6" eb="7">
      <t>セイ</t>
    </rPh>
    <rPh sb="7" eb="8">
      <t>ノウ</t>
    </rPh>
    <phoneticPr fontId="1"/>
  </si>
  <si>
    <t>サッシ・ガラスの種類</t>
    <rPh sb="8" eb="10">
      <t>シュルイ</t>
    </rPh>
    <phoneticPr fontId="5"/>
  </si>
  <si>
    <t>配管補修の措置</t>
    <rPh sb="0" eb="2">
      <t>ハイカン</t>
    </rPh>
    <rPh sb="2" eb="3">
      <t>ホ</t>
    </rPh>
    <rPh sb="3" eb="4">
      <t>シュウ</t>
    </rPh>
    <rPh sb="5" eb="6">
      <t>ソ</t>
    </rPh>
    <rPh sb="6" eb="7">
      <t>チ</t>
    </rPh>
    <phoneticPr fontId="1"/>
  </si>
  <si>
    <t>横主管共用排水管</t>
    <rPh sb="0" eb="1">
      <t>ヨコ</t>
    </rPh>
    <rPh sb="1" eb="2">
      <t>シュ</t>
    </rPh>
    <rPh sb="2" eb="3">
      <t>カン</t>
    </rPh>
    <rPh sb="3" eb="5">
      <t>キョウヨウ</t>
    </rPh>
    <rPh sb="5" eb="6">
      <t>ハイ</t>
    </rPh>
    <rPh sb="6" eb="7">
      <t>ミズ</t>
    </rPh>
    <rPh sb="7" eb="8">
      <t>カン</t>
    </rPh>
    <phoneticPr fontId="1"/>
  </si>
  <si>
    <t>外壁の構造</t>
    <rPh sb="0" eb="2">
      <t>ガイヘキ</t>
    </rPh>
    <rPh sb="3" eb="5">
      <t>コウゾウ</t>
    </rPh>
    <phoneticPr fontId="1"/>
  </si>
  <si>
    <t>軒裏の構造</t>
    <rPh sb="0" eb="1">
      <t>ノキ</t>
    </rPh>
    <rPh sb="1" eb="2">
      <t>ウラ</t>
    </rPh>
    <rPh sb="3" eb="5">
      <t>コウゾウ</t>
    </rPh>
    <phoneticPr fontId="1"/>
  </si>
  <si>
    <t>部屋番号等</t>
    <rPh sb="0" eb="2">
      <t>ヘヤ</t>
    </rPh>
    <rPh sb="2" eb="4">
      <t>バンゴウ</t>
    </rPh>
    <rPh sb="4" eb="5">
      <t>ナド</t>
    </rPh>
    <phoneticPr fontId="1"/>
  </si>
  <si>
    <t>を記入↓</t>
    <rPh sb="1" eb="3">
      <t>キニュウ</t>
    </rPh>
    <phoneticPr fontId="1"/>
  </si>
  <si>
    <t>住戸番号</t>
    <phoneticPr fontId="5"/>
  </si>
  <si>
    <t>ﾀｲﾌﾟ</t>
    <phoneticPr fontId="5"/>
  </si>
  <si>
    <t>排水管の仕様等、設置状態</t>
    <rPh sb="0" eb="3">
      <t>ハイスイカン</t>
    </rPh>
    <rPh sb="4" eb="6">
      <t>シヨウ</t>
    </rPh>
    <rPh sb="6" eb="7">
      <t>トウ</t>
    </rPh>
    <phoneticPr fontId="1"/>
  </si>
  <si>
    <t>排水管たわみ・抜け防止</t>
    <rPh sb="0" eb="3">
      <t>ハイスイカン</t>
    </rPh>
    <rPh sb="7" eb="8">
      <t>ヌ</t>
    </rPh>
    <rPh sb="9" eb="11">
      <t>ボウシ</t>
    </rPh>
    <phoneticPr fontId="1"/>
  </si>
  <si>
    <t>専用排水管の設置・性状等</t>
    <rPh sb="6" eb="8">
      <t>セッチ</t>
    </rPh>
    <phoneticPr fontId="5"/>
  </si>
  <si>
    <t>専用部に設置</t>
    <rPh sb="0" eb="2">
      <t>センヨウ</t>
    </rPh>
    <rPh sb="2" eb="3">
      <t>ブ</t>
    </rPh>
    <rPh sb="4" eb="6">
      <t>セッチ</t>
    </rPh>
    <phoneticPr fontId="1"/>
  </si>
  <si>
    <t>排水管と設備機器接合部</t>
    <rPh sb="0" eb="2">
      <t>ハイスイ</t>
    </rPh>
    <rPh sb="2" eb="3">
      <t>カン</t>
    </rPh>
    <rPh sb="4" eb="6">
      <t>セツビ</t>
    </rPh>
    <rPh sb="6" eb="8">
      <t>キキ</t>
    </rPh>
    <rPh sb="8" eb="10">
      <t>セツゴウ</t>
    </rPh>
    <rPh sb="10" eb="11">
      <t>ブ</t>
    </rPh>
    <phoneticPr fontId="1"/>
  </si>
  <si>
    <t>給水管と設備機器接合部</t>
    <rPh sb="0" eb="2">
      <t>キュウスイ</t>
    </rPh>
    <rPh sb="2" eb="3">
      <t>カン</t>
    </rPh>
    <rPh sb="4" eb="6">
      <t>セツビ</t>
    </rPh>
    <rPh sb="6" eb="8">
      <t>キキ</t>
    </rPh>
    <rPh sb="8" eb="10">
      <t>セツゴウ</t>
    </rPh>
    <rPh sb="10" eb="11">
      <t>ブ</t>
    </rPh>
    <phoneticPr fontId="1"/>
  </si>
  <si>
    <t>給湯管と設備機器接合部</t>
    <rPh sb="0" eb="2">
      <t>キュウトウ</t>
    </rPh>
    <rPh sb="2" eb="3">
      <t>カン</t>
    </rPh>
    <rPh sb="4" eb="6">
      <t>セツビ</t>
    </rPh>
    <rPh sb="6" eb="8">
      <t>キキ</t>
    </rPh>
    <rPh sb="8" eb="10">
      <t>セツゴウ</t>
    </rPh>
    <rPh sb="10" eb="11">
      <t>ブ</t>
    </rPh>
    <phoneticPr fontId="1"/>
  </si>
  <si>
    <t>給水管のﾊﾞﾙﾌﾞ・ﾍｯﾀﾞｰ</t>
    <rPh sb="0" eb="3">
      <t>キュウスイカン</t>
    </rPh>
    <phoneticPr fontId="1"/>
  </si>
  <si>
    <t>給湯管のﾊﾞﾙﾌﾞ・ﾍｯﾀﾞｰ</t>
    <rPh sb="0" eb="2">
      <t>キュウトウ</t>
    </rPh>
    <rPh sb="2" eb="3">
      <t>カン</t>
    </rPh>
    <phoneticPr fontId="1"/>
  </si>
  <si>
    <t>ガス管のﾊﾞﾙﾌﾞ・ﾍｯﾀﾞｰ</t>
    <rPh sb="2" eb="3">
      <t>カン</t>
    </rPh>
    <phoneticPr fontId="1"/>
  </si>
  <si>
    <t>清掃の可能な措置</t>
    <rPh sb="0" eb="2">
      <t>セイソウ</t>
    </rPh>
    <rPh sb="3" eb="5">
      <t>カノウ</t>
    </rPh>
    <rPh sb="6" eb="8">
      <t>ソチ</t>
    </rPh>
    <phoneticPr fontId="1"/>
  </si>
  <si>
    <t>開口と配管の関係</t>
    <rPh sb="0" eb="2">
      <t>カイコウ</t>
    </rPh>
    <rPh sb="3" eb="5">
      <t>ハイカン</t>
    </rPh>
    <rPh sb="6" eb="7">
      <t>セキ</t>
    </rPh>
    <phoneticPr fontId="1"/>
  </si>
  <si>
    <t>躯体の断熱性能等</t>
    <rPh sb="0" eb="2">
      <t>クタイ</t>
    </rPh>
    <rPh sb="3" eb="5">
      <t>ダンネツ</t>
    </rPh>
    <rPh sb="5" eb="7">
      <t>セイノウ</t>
    </rPh>
    <rPh sb="7" eb="8">
      <t>トウ</t>
    </rPh>
    <phoneticPr fontId="1"/>
  </si>
  <si>
    <t>床の断熱材の種類・厚さ</t>
    <rPh sb="0" eb="1">
      <t>ユカ</t>
    </rPh>
    <rPh sb="2" eb="4">
      <t>ダンネツ</t>
    </rPh>
    <rPh sb="6" eb="8">
      <t>シュルイ</t>
    </rPh>
    <rPh sb="9" eb="10">
      <t>アツ</t>
    </rPh>
    <phoneticPr fontId="1"/>
  </si>
  <si>
    <t>外壁の断熱材の種類・厚さ</t>
    <rPh sb="0" eb="2">
      <t>ガイヘキ</t>
    </rPh>
    <rPh sb="3" eb="5">
      <t>ダンネツ</t>
    </rPh>
    <rPh sb="7" eb="9">
      <t>シュルイ</t>
    </rPh>
    <rPh sb="10" eb="11">
      <t>アツ</t>
    </rPh>
    <phoneticPr fontId="1"/>
  </si>
  <si>
    <t>天井の断熱材の種類・厚さ</t>
    <rPh sb="0" eb="2">
      <t>テンジョウ</t>
    </rPh>
    <rPh sb="3" eb="5">
      <t>ダンネツ</t>
    </rPh>
    <rPh sb="7" eb="9">
      <t>シュルイ</t>
    </rPh>
    <rPh sb="10" eb="11">
      <t>アツ</t>
    </rPh>
    <phoneticPr fontId="1"/>
  </si>
  <si>
    <t>屋根の断熱材の種類・厚さ</t>
    <rPh sb="0" eb="2">
      <t>ヤネ</t>
    </rPh>
    <rPh sb="3" eb="6">
      <t>ダンネツザイ</t>
    </rPh>
    <rPh sb="7" eb="9">
      <t>シュルイ</t>
    </rPh>
    <rPh sb="10" eb="11">
      <t>アツ</t>
    </rPh>
    <phoneticPr fontId="1"/>
  </si>
  <si>
    <t>窓の仕様</t>
    <rPh sb="0" eb="1">
      <t>マド</t>
    </rPh>
    <rPh sb="2" eb="4">
      <t>シヨウ</t>
    </rPh>
    <phoneticPr fontId="1"/>
  </si>
  <si>
    <t>ガラスの仕様</t>
    <rPh sb="4" eb="6">
      <t>シヨウ</t>
    </rPh>
    <phoneticPr fontId="1"/>
  </si>
  <si>
    <t>ドアの仕様</t>
    <rPh sb="3" eb="5">
      <t>シヨウ</t>
    </rPh>
    <phoneticPr fontId="1"/>
  </si>
  <si>
    <t>適用除外の窓</t>
    <rPh sb="0" eb="2">
      <t>テキヨウ</t>
    </rPh>
    <rPh sb="2" eb="4">
      <t>ジョガイ</t>
    </rPh>
    <rPh sb="5" eb="6">
      <t>マド</t>
    </rPh>
    <phoneticPr fontId="3"/>
  </si>
  <si>
    <t>庇・軒等の状態</t>
    <rPh sb="0" eb="1">
      <t>ヒサシ</t>
    </rPh>
    <rPh sb="2" eb="3">
      <t>ノキ</t>
    </rPh>
    <rPh sb="3" eb="4">
      <t>ナド</t>
    </rPh>
    <rPh sb="5" eb="7">
      <t>ジョウタイ</t>
    </rPh>
    <phoneticPr fontId="3"/>
  </si>
  <si>
    <t>付属部材の設置状態</t>
    <rPh sb="0" eb="2">
      <t>フゾク</t>
    </rPh>
    <rPh sb="2" eb="4">
      <t>ブザイ</t>
    </rPh>
    <rPh sb="5" eb="7">
      <t>セッチ</t>
    </rPh>
    <rPh sb="7" eb="9">
      <t>ジョウタイ</t>
    </rPh>
    <phoneticPr fontId="3"/>
  </si>
  <si>
    <t>ガラスの仕様</t>
    <rPh sb="4" eb="6">
      <t>シヨウ</t>
    </rPh>
    <phoneticPr fontId="3"/>
  </si>
  <si>
    <t>施工方法</t>
    <rPh sb="0" eb="2">
      <t>セコウ</t>
    </rPh>
    <rPh sb="2" eb="4">
      <t>ホウホウ</t>
    </rPh>
    <phoneticPr fontId="1"/>
  </si>
  <si>
    <t>開口部比率</t>
    <rPh sb="0" eb="3">
      <t>カイコウブ</t>
    </rPh>
    <rPh sb="3" eb="5">
      <t>ヒリツ</t>
    </rPh>
    <phoneticPr fontId="5"/>
  </si>
  <si>
    <t>繊維系断熱材の使用</t>
    <rPh sb="0" eb="2">
      <t>センイ</t>
    </rPh>
    <rPh sb="2" eb="3">
      <t>ケイ</t>
    </rPh>
    <rPh sb="3" eb="6">
      <t>ダンネツザイ</t>
    </rPh>
    <rPh sb="7" eb="9">
      <t>シヨウ</t>
    </rPh>
    <phoneticPr fontId="1"/>
  </si>
  <si>
    <t>防湿層の設置</t>
    <rPh sb="0" eb="2">
      <t>ボウシツ</t>
    </rPh>
    <rPh sb="2" eb="3">
      <t>ソウ</t>
    </rPh>
    <rPh sb="4" eb="6">
      <t>セッチ</t>
    </rPh>
    <phoneticPr fontId="1"/>
  </si>
  <si>
    <t>通気層の設置</t>
    <rPh sb="0" eb="2">
      <t>ツウキ</t>
    </rPh>
    <rPh sb="2" eb="3">
      <t>ソウ</t>
    </rPh>
    <rPh sb="4" eb="6">
      <t>セッチ</t>
    </rPh>
    <phoneticPr fontId="1"/>
  </si>
  <si>
    <t>防風層の設置</t>
    <rPh sb="0" eb="2">
      <t>ボウフウ</t>
    </rPh>
    <rPh sb="2" eb="3">
      <t>ソウ</t>
    </rPh>
    <rPh sb="4" eb="6">
      <t>セッチ</t>
    </rPh>
    <phoneticPr fontId="1"/>
  </si>
  <si>
    <t>断熱材の種類・厚さ</t>
    <rPh sb="0" eb="3">
      <t>ダンネツザイ</t>
    </rPh>
    <rPh sb="4" eb="6">
      <t>シュルイ</t>
    </rPh>
    <rPh sb="7" eb="8">
      <t>アツ</t>
    </rPh>
    <phoneticPr fontId="1"/>
  </si>
  <si>
    <t>断熱範囲</t>
    <rPh sb="0" eb="2">
      <t>ダンネツ</t>
    </rPh>
    <rPh sb="2" eb="4">
      <t>ハンイ</t>
    </rPh>
    <phoneticPr fontId="1"/>
  </si>
  <si>
    <t>結露</t>
    <rPh sb="0" eb="2">
      <t>ケツロ</t>
    </rPh>
    <phoneticPr fontId="5"/>
  </si>
  <si>
    <t>熱橋部</t>
    <rPh sb="0" eb="1">
      <t>ネツ</t>
    </rPh>
    <rPh sb="1" eb="2">
      <t>ハシ</t>
    </rPh>
    <rPh sb="2" eb="3">
      <t>ブ</t>
    </rPh>
    <phoneticPr fontId="5"/>
  </si>
  <si>
    <t>■有</t>
    <rPh sb="1" eb="2">
      <t>アリ</t>
    </rPh>
    <phoneticPr fontId="5"/>
  </si>
  <si>
    <t>5-2</t>
    <phoneticPr fontId="1"/>
  </si>
  <si>
    <t>適</t>
    <rPh sb="0" eb="1">
      <t>テキ</t>
    </rPh>
    <phoneticPr fontId="5"/>
  </si>
  <si>
    <t>不適</t>
    <rPh sb="0" eb="1">
      <t>フ</t>
    </rPh>
    <rPh sb="1" eb="2">
      <t>テキ</t>
    </rPh>
    <phoneticPr fontId="5"/>
  </si>
  <si>
    <t>蓄熱部位</t>
    <rPh sb="0" eb="2">
      <t>チクネツ</t>
    </rPh>
    <rPh sb="2" eb="4">
      <t>ブイ</t>
    </rPh>
    <phoneticPr fontId="3"/>
  </si>
  <si>
    <t>材料・厚さ</t>
    <rPh sb="0" eb="2">
      <t>ザイリョウ</t>
    </rPh>
    <rPh sb="3" eb="4">
      <t>アツ</t>
    </rPh>
    <phoneticPr fontId="3"/>
  </si>
  <si>
    <t>暖房設備・方式</t>
    <rPh sb="0" eb="2">
      <t>ダンボウ</t>
    </rPh>
    <rPh sb="2" eb="4">
      <t>セツビ</t>
    </rPh>
    <rPh sb="5" eb="7">
      <t>ホウシキ</t>
    </rPh>
    <phoneticPr fontId="3"/>
  </si>
  <si>
    <t>冷房設備・方式</t>
    <rPh sb="0" eb="2">
      <t>レイボウ</t>
    </rPh>
    <rPh sb="2" eb="4">
      <t>セツビ</t>
    </rPh>
    <rPh sb="5" eb="7">
      <t>ホウシキ</t>
    </rPh>
    <phoneticPr fontId="3"/>
  </si>
  <si>
    <t>換気設備・方式</t>
    <rPh sb="0" eb="2">
      <t>カンキ</t>
    </rPh>
    <rPh sb="2" eb="4">
      <t>セツビ</t>
    </rPh>
    <rPh sb="5" eb="7">
      <t>ホウシキ</t>
    </rPh>
    <phoneticPr fontId="3"/>
  </si>
  <si>
    <t>給湯設備・種類</t>
    <rPh sb="0" eb="2">
      <t>キュウトウ</t>
    </rPh>
    <rPh sb="2" eb="4">
      <t>セツビ</t>
    </rPh>
    <rPh sb="5" eb="7">
      <t>シュルイ</t>
    </rPh>
    <phoneticPr fontId="3"/>
  </si>
  <si>
    <t>　　配管方式</t>
    <rPh sb="2" eb="4">
      <t>ハイカン</t>
    </rPh>
    <rPh sb="4" eb="6">
      <t>ホウシキ</t>
    </rPh>
    <phoneticPr fontId="3"/>
  </si>
  <si>
    <t>　　水栓</t>
    <rPh sb="2" eb="4">
      <t>スイセン</t>
    </rPh>
    <phoneticPr fontId="3"/>
  </si>
  <si>
    <t>　　浴槽</t>
    <rPh sb="2" eb="4">
      <t>ヨクソウ</t>
    </rPh>
    <phoneticPr fontId="3"/>
  </si>
  <si>
    <t>　　太陽熱給湯</t>
    <rPh sb="2" eb="5">
      <t>タイヨウネツ</t>
    </rPh>
    <rPh sb="5" eb="7">
      <t>キュウトウ</t>
    </rPh>
    <phoneticPr fontId="3"/>
  </si>
  <si>
    <t>　　主たる居室</t>
    <rPh sb="2" eb="3">
      <t>オモ</t>
    </rPh>
    <rPh sb="5" eb="7">
      <t>キョシツ</t>
    </rPh>
    <phoneticPr fontId="3"/>
  </si>
  <si>
    <t>　　その他の居室</t>
    <rPh sb="4" eb="5">
      <t>タ</t>
    </rPh>
    <rPh sb="6" eb="8">
      <t>キョシツ</t>
    </rPh>
    <phoneticPr fontId="3"/>
  </si>
  <si>
    <t>　　非居室</t>
    <rPh sb="2" eb="3">
      <t>ヒ</t>
    </rPh>
    <rPh sb="3" eb="5">
      <t>キョシツ</t>
    </rPh>
    <phoneticPr fontId="3"/>
  </si>
  <si>
    <t>（第四面）</t>
    <rPh sb="1" eb="2">
      <t>ダイ</t>
    </rPh>
    <rPh sb="2" eb="3">
      <t>４</t>
    </rPh>
    <rPh sb="3" eb="4">
      <t>メン</t>
    </rPh>
    <phoneticPr fontId="1"/>
  </si>
  <si>
    <t>感知部分の設置場所</t>
    <rPh sb="0" eb="2">
      <t>カンチ</t>
    </rPh>
    <rPh sb="2" eb="4">
      <t>ブブン</t>
    </rPh>
    <rPh sb="5" eb="7">
      <t>セッチ</t>
    </rPh>
    <phoneticPr fontId="1"/>
  </si>
  <si>
    <t>感知部分の種別</t>
    <rPh sb="0" eb="2">
      <t>カンチ</t>
    </rPh>
    <rPh sb="2" eb="4">
      <t>ブブン</t>
    </rPh>
    <rPh sb="5" eb="7">
      <t>シュベツ</t>
    </rPh>
    <phoneticPr fontId="1"/>
  </si>
  <si>
    <t>感知部分の取付け位置</t>
    <rPh sb="0" eb="2">
      <t>カンチ</t>
    </rPh>
    <rPh sb="2" eb="4">
      <t>ブブン</t>
    </rPh>
    <rPh sb="5" eb="7">
      <t>トリツケ</t>
    </rPh>
    <phoneticPr fontId="1"/>
  </si>
  <si>
    <t>感知部分の感度等</t>
    <rPh sb="0" eb="4">
      <t>カンチブブン</t>
    </rPh>
    <rPh sb="5" eb="7">
      <t>カンド</t>
    </rPh>
    <phoneticPr fontId="1"/>
  </si>
  <si>
    <t>警報部分の設置場所</t>
    <rPh sb="0" eb="2">
      <t>ケイホウ</t>
    </rPh>
    <rPh sb="2" eb="4">
      <t>ブブン</t>
    </rPh>
    <rPh sb="5" eb="7">
      <t>セッチ</t>
    </rPh>
    <phoneticPr fontId="1"/>
  </si>
  <si>
    <t>警報部分の性能</t>
    <rPh sb="0" eb="2">
      <t>ケイホウ</t>
    </rPh>
    <rPh sb="2" eb="4">
      <t>ブブン</t>
    </rPh>
    <rPh sb="5" eb="7">
      <t>セイノウ</t>
    </rPh>
    <phoneticPr fontId="1"/>
  </si>
  <si>
    <t>平面形状</t>
    <rPh sb="0" eb="2">
      <t>ヘイメン</t>
    </rPh>
    <rPh sb="2" eb="4">
      <t>ケイジョウ</t>
    </rPh>
    <phoneticPr fontId="5"/>
  </si>
  <si>
    <t>2方向避難</t>
    <rPh sb="1" eb="3">
      <t>ホウコウ</t>
    </rPh>
    <rPh sb="3" eb="5">
      <t>ヒナン</t>
    </rPh>
    <phoneticPr fontId="5"/>
  </si>
  <si>
    <t>他住戸がない</t>
    <rPh sb="0" eb="1">
      <t>タ</t>
    </rPh>
    <rPh sb="1" eb="3">
      <t>ジュウコ</t>
    </rPh>
    <phoneticPr fontId="5"/>
  </si>
  <si>
    <t>ﾊﾞﾙｺﾆｰ、避難器具</t>
    <phoneticPr fontId="1"/>
  </si>
  <si>
    <t>直通階段に直接通じるﾊﾞﾙｺﾆｰ</t>
    <rPh sb="0" eb="2">
      <t>チョクツウ</t>
    </rPh>
    <rPh sb="2" eb="4">
      <t>カイダン</t>
    </rPh>
    <rPh sb="5" eb="7">
      <t>チョクセツ</t>
    </rPh>
    <rPh sb="7" eb="8">
      <t>ツウ</t>
    </rPh>
    <phoneticPr fontId="1"/>
  </si>
  <si>
    <t>隣戸に通じるﾊﾞﾙｺﾆｰ</t>
    <rPh sb="0" eb="1">
      <t>トナリ</t>
    </rPh>
    <rPh sb="1" eb="2">
      <t>ト</t>
    </rPh>
    <rPh sb="3" eb="4">
      <t>ツウ</t>
    </rPh>
    <phoneticPr fontId="1"/>
  </si>
  <si>
    <t>避難器具の設置</t>
    <rPh sb="0" eb="2">
      <t>ヒナン</t>
    </rPh>
    <rPh sb="2" eb="4">
      <t>キグ</t>
    </rPh>
    <rPh sb="5" eb="7">
      <t>セッチ</t>
    </rPh>
    <phoneticPr fontId="1"/>
  </si>
  <si>
    <t>内装下地仕上材</t>
    <rPh sb="0" eb="2">
      <t>ナイソウ</t>
    </rPh>
    <rPh sb="2" eb="4">
      <t>シタジ</t>
    </rPh>
    <rPh sb="4" eb="6">
      <t>シア</t>
    </rPh>
    <rPh sb="6" eb="7">
      <t>ザイ</t>
    </rPh>
    <phoneticPr fontId="1"/>
  </si>
  <si>
    <t>ﾎﾙﾑｱﾙﾃﾞﾋﾄﾞ発散等級</t>
    <rPh sb="10" eb="12">
      <t>ハッサン</t>
    </rPh>
    <rPh sb="12" eb="13">
      <t>トウ</t>
    </rPh>
    <rPh sb="13" eb="14">
      <t>キュウ</t>
    </rPh>
    <phoneticPr fontId="1"/>
  </si>
  <si>
    <t>内装</t>
    <rPh sb="0" eb="2">
      <t>ナイソウ</t>
    </rPh>
    <phoneticPr fontId="5"/>
  </si>
  <si>
    <t>天井裏</t>
    <rPh sb="0" eb="3">
      <t>テンジョウウラ</t>
    </rPh>
    <phoneticPr fontId="5"/>
  </si>
  <si>
    <t>コンセントボックス等の欠き込み</t>
    <rPh sb="9" eb="10">
      <t>トウ</t>
    </rPh>
    <rPh sb="11" eb="12">
      <t>カ</t>
    </rPh>
    <rPh sb="13" eb="14">
      <t>コ</t>
    </rPh>
    <phoneticPr fontId="1"/>
  </si>
  <si>
    <t>ボード類の接着</t>
    <rPh sb="3" eb="4">
      <t>ルイ</t>
    </rPh>
    <rPh sb="5" eb="7">
      <t>セッチャク</t>
    </rPh>
    <phoneticPr fontId="5"/>
  </si>
  <si>
    <t>空隙の有無</t>
    <phoneticPr fontId="5"/>
  </si>
  <si>
    <t>乾式界壁の仕様・性能</t>
    <rPh sb="0" eb="2">
      <t>カンシキ</t>
    </rPh>
    <rPh sb="2" eb="4">
      <t>カイヘキ</t>
    </rPh>
    <rPh sb="5" eb="7">
      <t>シヨウ</t>
    </rPh>
    <rPh sb="8" eb="10">
      <t>セイノウ</t>
    </rPh>
    <phoneticPr fontId="5"/>
  </si>
  <si>
    <t>開口部の方位</t>
    <rPh sb="0" eb="3">
      <t>カイコウブ</t>
    </rPh>
    <rPh sb="4" eb="6">
      <t>ホウイ</t>
    </rPh>
    <phoneticPr fontId="5"/>
  </si>
  <si>
    <t>（第五面）</t>
    <rPh sb="1" eb="2">
      <t>ダイ</t>
    </rPh>
    <rPh sb="2" eb="3">
      <t>５</t>
    </rPh>
    <rPh sb="3" eb="4">
      <t>メン</t>
    </rPh>
    <phoneticPr fontId="1"/>
  </si>
  <si>
    <t>玄関の上がり框</t>
    <rPh sb="0" eb="2">
      <t>ゲンカン</t>
    </rPh>
    <rPh sb="3" eb="7">
      <t>アガリガマチ</t>
    </rPh>
    <phoneticPr fontId="1"/>
  </si>
  <si>
    <t>土間と踏み段・踏み段と上がり框</t>
    <rPh sb="0" eb="2">
      <t>ドマ</t>
    </rPh>
    <rPh sb="3" eb="4">
      <t>フ</t>
    </rPh>
    <rPh sb="5" eb="6">
      <t>ダン</t>
    </rPh>
    <rPh sb="7" eb="8">
      <t>フ</t>
    </rPh>
    <rPh sb="9" eb="10">
      <t>ダン</t>
    </rPh>
    <rPh sb="11" eb="12">
      <t>ウエ</t>
    </rPh>
    <rPh sb="14" eb="15">
      <t>カマチ</t>
    </rPh>
    <phoneticPr fontId="1"/>
  </si>
  <si>
    <t>勝手口等の出入口・上がり框の段差</t>
    <rPh sb="0" eb="2">
      <t>カッテ</t>
    </rPh>
    <rPh sb="2" eb="3">
      <t>クチ</t>
    </rPh>
    <rPh sb="3" eb="4">
      <t>ナド</t>
    </rPh>
    <rPh sb="5" eb="7">
      <t>デイ</t>
    </rPh>
    <rPh sb="7" eb="8">
      <t>クチ</t>
    </rPh>
    <rPh sb="9" eb="10">
      <t>ア</t>
    </rPh>
    <rPh sb="12" eb="13">
      <t>カマチ</t>
    </rPh>
    <rPh sb="14" eb="16">
      <t>ダンサ</t>
    </rPh>
    <phoneticPr fontId="1"/>
  </si>
  <si>
    <t>バルコニーの出入口の段差</t>
    <rPh sb="6" eb="8">
      <t>デイリ</t>
    </rPh>
    <rPh sb="8" eb="9">
      <t>グチ</t>
    </rPh>
    <rPh sb="10" eb="12">
      <t>ダンサ</t>
    </rPh>
    <phoneticPr fontId="1"/>
  </si>
  <si>
    <t>ﾊﾞﾙｺﾆｰと踏み段・踏み段とかまちの段差</t>
    <rPh sb="7" eb="8">
      <t>フ</t>
    </rPh>
    <rPh sb="9" eb="10">
      <t>ダン</t>
    </rPh>
    <rPh sb="11" eb="12">
      <t>フ</t>
    </rPh>
    <rPh sb="13" eb="14">
      <t>ダン</t>
    </rPh>
    <rPh sb="19" eb="21">
      <t>ダンサ</t>
    </rPh>
    <phoneticPr fontId="1"/>
  </si>
  <si>
    <t>日常生活空間外の段差</t>
    <rPh sb="6" eb="7">
      <t>ガイ</t>
    </rPh>
    <rPh sb="8" eb="10">
      <t>ダンサ</t>
    </rPh>
    <phoneticPr fontId="1"/>
  </si>
  <si>
    <t>日常生活空間・部屋の配置</t>
    <rPh sb="0" eb="2">
      <t>ニチジョウ</t>
    </rPh>
    <rPh sb="2" eb="4">
      <t>セイカツ</t>
    </rPh>
    <rPh sb="4" eb="6">
      <t>クウカン</t>
    </rPh>
    <rPh sb="7" eb="9">
      <t>ヘヤ</t>
    </rPh>
    <rPh sb="10" eb="12">
      <t>ハイチ</t>
    </rPh>
    <phoneticPr fontId="1"/>
  </si>
  <si>
    <t>特定寝室</t>
    <rPh sb="0" eb="2">
      <t>トクテイ</t>
    </rPh>
    <rPh sb="2" eb="4">
      <t>シンシツ</t>
    </rPh>
    <phoneticPr fontId="1"/>
  </si>
  <si>
    <t>居室の部分の床とその他の部分の床の段差</t>
    <rPh sb="0" eb="2">
      <t>キョシツ</t>
    </rPh>
    <rPh sb="3" eb="5">
      <t>ブブン</t>
    </rPh>
    <rPh sb="6" eb="7">
      <t>ユカ</t>
    </rPh>
    <rPh sb="10" eb="11">
      <t>タ</t>
    </rPh>
    <rPh sb="12" eb="14">
      <t>ブブン</t>
    </rPh>
    <rPh sb="15" eb="16">
      <t>ユカ</t>
    </rPh>
    <rPh sb="17" eb="19">
      <t>ダンサ</t>
    </rPh>
    <phoneticPr fontId="5"/>
  </si>
  <si>
    <t>勾配</t>
    <rPh sb="0" eb="2">
      <t>コウバイ</t>
    </rPh>
    <phoneticPr fontId="1"/>
  </si>
  <si>
    <t>蹴込み寸法・蹴込み板</t>
    <rPh sb="0" eb="1">
      <t>ケ</t>
    </rPh>
    <rPh sb="1" eb="2">
      <t>コ</t>
    </rPh>
    <rPh sb="3" eb="5">
      <t>スンポウ</t>
    </rPh>
    <rPh sb="6" eb="7">
      <t>ケ</t>
    </rPh>
    <rPh sb="7" eb="8">
      <t>コミ</t>
    </rPh>
    <rPh sb="9" eb="10">
      <t>イタ</t>
    </rPh>
    <phoneticPr fontId="1"/>
  </si>
  <si>
    <t>通路等の食込み、回り階段の禁止</t>
    <rPh sb="0" eb="2">
      <t>ツウロ</t>
    </rPh>
    <rPh sb="2" eb="3">
      <t>ナド</t>
    </rPh>
    <rPh sb="4" eb="6">
      <t>クイコ</t>
    </rPh>
    <rPh sb="8" eb="9">
      <t>マワ</t>
    </rPh>
    <rPh sb="10" eb="12">
      <t>カイダン</t>
    </rPh>
    <rPh sb="13" eb="15">
      <t>キンシ</t>
    </rPh>
    <phoneticPr fontId="1"/>
  </si>
  <si>
    <t>段鼻を設けない</t>
    <rPh sb="0" eb="1">
      <t>ダン</t>
    </rPh>
    <rPh sb="1" eb="2">
      <t>ハナ</t>
    </rPh>
    <rPh sb="3" eb="4">
      <t>モウ</t>
    </rPh>
    <phoneticPr fontId="1"/>
  </si>
  <si>
    <t>蹴上、踏面、幅員</t>
    <rPh sb="0" eb="1">
      <t>ケ</t>
    </rPh>
    <rPh sb="1" eb="2">
      <t>ア</t>
    </rPh>
    <rPh sb="3" eb="4">
      <t>フ</t>
    </rPh>
    <rPh sb="4" eb="5">
      <t>メン</t>
    </rPh>
    <rPh sb="6" eb="8">
      <t>フクイン</t>
    </rPh>
    <phoneticPr fontId="1"/>
  </si>
  <si>
    <t>階段の手摺・設置高さ</t>
    <rPh sb="0" eb="2">
      <t>カイダン</t>
    </rPh>
    <rPh sb="3" eb="5">
      <t>テスリ</t>
    </rPh>
    <rPh sb="6" eb="8">
      <t>セッチ</t>
    </rPh>
    <rPh sb="8" eb="9">
      <t>タカ</t>
    </rPh>
    <phoneticPr fontId="1"/>
  </si>
  <si>
    <t>玄関の手摺（設置準備）</t>
    <rPh sb="0" eb="2">
      <t>ゲンカン</t>
    </rPh>
    <rPh sb="3" eb="5">
      <t>テスリ</t>
    </rPh>
    <rPh sb="6" eb="8">
      <t>セッチ</t>
    </rPh>
    <rPh sb="8" eb="10">
      <t>ジュンビ</t>
    </rPh>
    <phoneticPr fontId="1"/>
  </si>
  <si>
    <t>脱衣所の手摺（設置準備）</t>
    <rPh sb="0" eb="2">
      <t>ダツイ</t>
    </rPh>
    <rPh sb="2" eb="3">
      <t>ジョ</t>
    </rPh>
    <rPh sb="4" eb="6">
      <t>テスリ</t>
    </rPh>
    <phoneticPr fontId="1"/>
  </si>
  <si>
    <t>ﾊﾞﾙｺﾆｰの腰壁等・手摺設置</t>
    <rPh sb="7" eb="9">
      <t>コシカベ</t>
    </rPh>
    <rPh sb="9" eb="10">
      <t>ナド</t>
    </rPh>
    <rPh sb="11" eb="13">
      <t>テスリ</t>
    </rPh>
    <rPh sb="13" eb="15">
      <t>セッチ</t>
    </rPh>
    <phoneticPr fontId="1"/>
  </si>
  <si>
    <t>２階以上の窓台等・手摺設置</t>
    <rPh sb="1" eb="4">
      <t>カイイジョウ</t>
    </rPh>
    <rPh sb="5" eb="6">
      <t>マド</t>
    </rPh>
    <rPh sb="6" eb="7">
      <t>ダイ</t>
    </rPh>
    <rPh sb="7" eb="8">
      <t>ナド</t>
    </rPh>
    <rPh sb="9" eb="11">
      <t>テスリ</t>
    </rPh>
    <rPh sb="11" eb="13">
      <t>セッチ</t>
    </rPh>
    <phoneticPr fontId="1"/>
  </si>
  <si>
    <t>開放廊下・階段の腰壁等・手摺設置</t>
    <rPh sb="0" eb="2">
      <t>カイホウ</t>
    </rPh>
    <rPh sb="2" eb="4">
      <t>ロウカ</t>
    </rPh>
    <rPh sb="5" eb="7">
      <t>カイダン</t>
    </rPh>
    <rPh sb="8" eb="10">
      <t>コシカベ</t>
    </rPh>
    <rPh sb="10" eb="11">
      <t>ナド</t>
    </rPh>
    <rPh sb="12" eb="14">
      <t>テスリ</t>
    </rPh>
    <rPh sb="14" eb="16">
      <t>セッチ</t>
    </rPh>
    <phoneticPr fontId="1"/>
  </si>
  <si>
    <t>浴室出入口の幅員</t>
    <rPh sb="0" eb="2">
      <t>ヨクシツ</t>
    </rPh>
    <rPh sb="2" eb="5">
      <t>デイリグチ</t>
    </rPh>
    <rPh sb="6" eb="8">
      <t>フクイン</t>
    </rPh>
    <phoneticPr fontId="1"/>
  </si>
  <si>
    <t>浴室以外出入口の幅員</t>
    <rPh sb="0" eb="2">
      <t>ヨクシツ</t>
    </rPh>
    <rPh sb="2" eb="4">
      <t>イガイ</t>
    </rPh>
    <rPh sb="4" eb="7">
      <t>デイリグチ</t>
    </rPh>
    <rPh sb="8" eb="10">
      <t>フクイン</t>
    </rPh>
    <phoneticPr fontId="1"/>
  </si>
  <si>
    <t>工事と伴わない撤去等より確保</t>
    <rPh sb="0" eb="2">
      <t>コウジ</t>
    </rPh>
    <rPh sb="3" eb="4">
      <t>トモナ</t>
    </rPh>
    <rPh sb="7" eb="9">
      <t>テッキョ</t>
    </rPh>
    <rPh sb="9" eb="10">
      <t>ナド</t>
    </rPh>
    <rPh sb="12" eb="14">
      <t>カクホ</t>
    </rPh>
    <phoneticPr fontId="1"/>
  </si>
  <si>
    <t>軽微な改造より確保</t>
    <rPh sb="0" eb="2">
      <t>ケイビ</t>
    </rPh>
    <rPh sb="3" eb="5">
      <t>カイゾウ</t>
    </rPh>
    <rPh sb="7" eb="9">
      <t>カクホ</t>
    </rPh>
    <phoneticPr fontId="1"/>
  </si>
  <si>
    <t>上階□無</t>
    <rPh sb="0" eb="1">
      <t>ウエ</t>
    </rPh>
    <rPh sb="1" eb="2">
      <t>カイ</t>
    </rPh>
    <rPh sb="3" eb="4">
      <t>ナシ</t>
    </rPh>
    <phoneticPr fontId="5"/>
  </si>
  <si>
    <t>上階■無</t>
    <rPh sb="0" eb="1">
      <t>ウエ</t>
    </rPh>
    <rPh sb="1" eb="2">
      <t>カイ</t>
    </rPh>
    <rPh sb="3" eb="4">
      <t>ナシ</t>
    </rPh>
    <phoneticPr fontId="5"/>
  </si>
  <si>
    <t>上階■有</t>
    <rPh sb="0" eb="1">
      <t>ウエ</t>
    </rPh>
    <rPh sb="1" eb="2">
      <t>カイ</t>
    </rPh>
    <rPh sb="3" eb="4">
      <t>アリ</t>
    </rPh>
    <phoneticPr fontId="5"/>
  </si>
  <si>
    <t>下階□無</t>
    <rPh sb="0" eb="1">
      <t>シタ</t>
    </rPh>
    <rPh sb="1" eb="2">
      <t>カイ</t>
    </rPh>
    <rPh sb="3" eb="4">
      <t>ナシ</t>
    </rPh>
    <phoneticPr fontId="5"/>
  </si>
  <si>
    <t>下階■無</t>
    <rPh sb="0" eb="1">
      <t>シタ</t>
    </rPh>
    <rPh sb="1" eb="2">
      <t>カイ</t>
    </rPh>
    <rPh sb="3" eb="4">
      <t>ナシ</t>
    </rPh>
    <phoneticPr fontId="5"/>
  </si>
  <si>
    <t>下階■有</t>
    <rPh sb="0" eb="1">
      <t>シタ</t>
    </rPh>
    <rPh sb="1" eb="2">
      <t>カイ</t>
    </rPh>
    <rPh sb="3" eb="4">
      <t>アリ</t>
    </rPh>
    <phoneticPr fontId="5"/>
  </si>
  <si>
    <t>8-1重量床衝撃音対策等級</t>
    <phoneticPr fontId="1"/>
  </si>
  <si>
    <t>8-2軽量床衝撃音対策等級</t>
    <phoneticPr fontId="1"/>
  </si>
  <si>
    <t>8-1相当スラブ厚</t>
    <phoneticPr fontId="1"/>
  </si>
  <si>
    <t>8-2軽量床衝撃音レベル低減量</t>
    <phoneticPr fontId="1"/>
  </si>
  <si>
    <t>（第六面）</t>
    <rPh sb="1" eb="2">
      <t>ダイ</t>
    </rPh>
    <rPh sb="2" eb="3">
      <t>６</t>
    </rPh>
    <rPh sb="3" eb="4">
      <t>メン</t>
    </rPh>
    <phoneticPr fontId="1"/>
  </si>
  <si>
    <t>ｺﾝｸﾘｰﾄ内への埋込みがない</t>
    <rPh sb="6" eb="7">
      <t>ナイ</t>
    </rPh>
    <rPh sb="9" eb="10">
      <t>ウ</t>
    </rPh>
    <rPh sb="10" eb="11">
      <t>コ</t>
    </rPh>
    <phoneticPr fontId="1"/>
  </si>
  <si>
    <t>空隙の有無</t>
  </si>
  <si>
    <t>施工図</t>
    <rPh sb="0" eb="2">
      <t>セコウ</t>
    </rPh>
    <rPh sb="2" eb="3">
      <t>ズ</t>
    </rPh>
    <phoneticPr fontId="5"/>
  </si>
  <si>
    <t>写真</t>
    <rPh sb="0" eb="2">
      <t>シャシン</t>
    </rPh>
    <phoneticPr fontId="5"/>
  </si>
  <si>
    <t>納品書</t>
    <rPh sb="0" eb="3">
      <t>ノウヒンショ</t>
    </rPh>
    <phoneticPr fontId="5"/>
  </si>
  <si>
    <t>スペーサーサンプル</t>
  </si>
  <si>
    <t>ミルシート</t>
    <phoneticPr fontId="1"/>
  </si>
  <si>
    <t>スペーサーサンプル</t>
    <phoneticPr fontId="1"/>
  </si>
  <si>
    <t>共用廊下</t>
    <rPh sb="0" eb="2">
      <t>キョウヨウ</t>
    </rPh>
    <rPh sb="2" eb="3">
      <t>ロウ</t>
    </rPh>
    <rPh sb="3" eb="4">
      <t>シモ</t>
    </rPh>
    <phoneticPr fontId="1"/>
  </si>
  <si>
    <t>開口部の位置</t>
    <rPh sb="0" eb="3">
      <t>カイコウブ</t>
    </rPh>
    <rPh sb="4" eb="6">
      <t>イチ</t>
    </rPh>
    <phoneticPr fontId="5"/>
  </si>
  <si>
    <t>塗膜処理</t>
    <rPh sb="0" eb="2">
      <t>トマク</t>
    </rPh>
    <rPh sb="2" eb="4">
      <t>ショリ</t>
    </rPh>
    <phoneticPr fontId="5"/>
  </si>
  <si>
    <t>めっき処理</t>
    <rPh sb="3" eb="5">
      <t>ショリ</t>
    </rPh>
    <phoneticPr fontId="5"/>
  </si>
  <si>
    <t>鋼材の厚さ</t>
    <rPh sb="0" eb="2">
      <t>コウザイ</t>
    </rPh>
    <rPh sb="3" eb="4">
      <t>アツ</t>
    </rPh>
    <phoneticPr fontId="3"/>
  </si>
  <si>
    <t>（第三面）</t>
    <rPh sb="1" eb="2">
      <t>ダイ</t>
    </rPh>
    <rPh sb="2" eb="3">
      <t>３</t>
    </rPh>
    <rPh sb="3" eb="4">
      <t>メン</t>
    </rPh>
    <phoneticPr fontId="1"/>
  </si>
  <si>
    <t>共用配管</t>
    <rPh sb="0" eb="2">
      <t>キョウヨウ</t>
    </rPh>
    <rPh sb="2" eb="3">
      <t>クバ</t>
    </rPh>
    <rPh sb="3" eb="4">
      <t>カン</t>
    </rPh>
    <phoneticPr fontId="1"/>
  </si>
  <si>
    <t>維持管理対策等級（共用配管）</t>
    <phoneticPr fontId="5"/>
  </si>
  <si>
    <t>維持管理・更新への配慮に関する事</t>
    <phoneticPr fontId="1"/>
  </si>
  <si>
    <t>維持管理・更新への配慮に関する事</t>
    <phoneticPr fontId="5"/>
  </si>
  <si>
    <t>共用排水管</t>
    <phoneticPr fontId="1"/>
  </si>
  <si>
    <t>他住戸専用部に設置されていない</t>
    <rPh sb="0" eb="1">
      <t>ホカ</t>
    </rPh>
    <rPh sb="1" eb="2">
      <t>ジュウ</t>
    </rPh>
    <rPh sb="2" eb="3">
      <t>ト</t>
    </rPh>
    <rPh sb="3" eb="5">
      <t>センヨウ</t>
    </rPh>
    <rPh sb="5" eb="6">
      <t>ブ</t>
    </rPh>
    <rPh sb="7" eb="9">
      <t>セッチ</t>
    </rPh>
    <phoneticPr fontId="1"/>
  </si>
  <si>
    <t>専用配管</t>
    <rPh sb="0" eb="2">
      <t>センヨウ</t>
    </rPh>
    <rPh sb="2" eb="3">
      <t>クバ</t>
    </rPh>
    <rPh sb="3" eb="4">
      <t>カン</t>
    </rPh>
    <phoneticPr fontId="1"/>
  </si>
  <si>
    <t>専用排水管の性状等</t>
    <rPh sb="0" eb="2">
      <t>センヨウ</t>
    </rPh>
    <rPh sb="2" eb="5">
      <t>ハイスイカン</t>
    </rPh>
    <rPh sb="6" eb="8">
      <t>セイジョウ</t>
    </rPh>
    <rPh sb="8" eb="9">
      <t>トウ</t>
    </rPh>
    <phoneticPr fontId="1"/>
  </si>
  <si>
    <t>専用排水管の清掃措置</t>
    <phoneticPr fontId="5"/>
  </si>
  <si>
    <t>配管点検口等</t>
    <phoneticPr fontId="5"/>
  </si>
  <si>
    <t>2-1感知警報装置設置等級（自住戸火災時）</t>
    <phoneticPr fontId="1"/>
  </si>
  <si>
    <t>2-2感知警報装置設置等級（他住戸火災時）</t>
    <phoneticPr fontId="1"/>
  </si>
  <si>
    <t>耐火等級（避難経路）</t>
    <rPh sb="0" eb="2">
      <t>タイカ</t>
    </rPh>
    <rPh sb="2" eb="3">
      <t>トウ</t>
    </rPh>
    <rPh sb="3" eb="4">
      <t>キュウ</t>
    </rPh>
    <rPh sb="5" eb="7">
      <t>ヒナン</t>
    </rPh>
    <rPh sb="7" eb="9">
      <t>ケイロ</t>
    </rPh>
    <phoneticPr fontId="1"/>
  </si>
  <si>
    <t>2-3避難安全対策（他住戸等火災時・共用廊下）</t>
    <phoneticPr fontId="1"/>
  </si>
  <si>
    <t>2-4脱出対策（火災時）</t>
    <phoneticPr fontId="1"/>
  </si>
  <si>
    <t>界壁</t>
    <rPh sb="0" eb="1">
      <t>カイ</t>
    </rPh>
    <rPh sb="1" eb="2">
      <t>カベ</t>
    </rPh>
    <phoneticPr fontId="1"/>
  </si>
  <si>
    <t>界床</t>
    <phoneticPr fontId="5"/>
  </si>
  <si>
    <t>界壁の性能・厚さ</t>
    <rPh sb="0" eb="1">
      <t>カイ</t>
    </rPh>
    <rPh sb="1" eb="2">
      <t>カベ</t>
    </rPh>
    <rPh sb="3" eb="5">
      <t>セイノウ</t>
    </rPh>
    <rPh sb="6" eb="7">
      <t>アツ</t>
    </rPh>
    <phoneticPr fontId="1"/>
  </si>
  <si>
    <t>界床の性能・厚さ</t>
    <rPh sb="0" eb="1">
      <t>カイ</t>
    </rPh>
    <rPh sb="1" eb="2">
      <t>ユカ</t>
    </rPh>
    <rPh sb="3" eb="5">
      <t>セイノウ</t>
    </rPh>
    <rPh sb="6" eb="7">
      <t>アツ</t>
    </rPh>
    <phoneticPr fontId="1"/>
  </si>
  <si>
    <t>2-7耐火等級</t>
    <phoneticPr fontId="1"/>
  </si>
  <si>
    <t>躯体天井高</t>
    <rPh sb="0" eb="2">
      <t>クタイ</t>
    </rPh>
    <rPh sb="2" eb="3">
      <t>テン</t>
    </rPh>
    <rPh sb="3" eb="4">
      <t>イ</t>
    </rPh>
    <rPh sb="4" eb="5">
      <t>タカ</t>
    </rPh>
    <phoneticPr fontId="1"/>
  </si>
  <si>
    <t>異なる躯体天井高</t>
    <rPh sb="0" eb="1">
      <t>コト</t>
    </rPh>
    <rPh sb="3" eb="5">
      <t>クタイ</t>
    </rPh>
    <rPh sb="5" eb="7">
      <t>テンジョウ</t>
    </rPh>
    <rPh sb="7" eb="8">
      <t>タカ</t>
    </rPh>
    <phoneticPr fontId="1"/>
  </si>
  <si>
    <t>最も低い部分</t>
    <rPh sb="0" eb="1">
      <t>モット</t>
    </rPh>
    <rPh sb="2" eb="3">
      <t>ヒク</t>
    </rPh>
    <rPh sb="4" eb="6">
      <t>ブブン</t>
    </rPh>
    <phoneticPr fontId="5"/>
  </si>
  <si>
    <t>セメントの種類</t>
    <rPh sb="5" eb="6">
      <t>シュ</t>
    </rPh>
    <rPh sb="6" eb="7">
      <t>ルイ</t>
    </rPh>
    <phoneticPr fontId="1"/>
  </si>
  <si>
    <t>コンクリートの品質等</t>
    <rPh sb="7" eb="9">
      <t>ヒンシツ</t>
    </rPh>
    <rPh sb="9" eb="10">
      <t>トウ</t>
    </rPh>
    <phoneticPr fontId="1"/>
  </si>
  <si>
    <t>ＲＣ造</t>
    <rPh sb="2" eb="3">
      <t>ゾウ</t>
    </rPh>
    <phoneticPr fontId="1"/>
  </si>
  <si>
    <t>コンクリートの打設範囲</t>
    <rPh sb="7" eb="8">
      <t>ウ</t>
    </rPh>
    <phoneticPr fontId="1"/>
  </si>
  <si>
    <t>防湿フィルム等の種類</t>
    <rPh sb="0" eb="2">
      <t>ボウシツ</t>
    </rPh>
    <rPh sb="6" eb="7">
      <t>トウ</t>
    </rPh>
    <rPh sb="8" eb="10">
      <t>シュルイ</t>
    </rPh>
    <phoneticPr fontId="1"/>
  </si>
  <si>
    <t>防湿フィルム等の措置状態</t>
    <rPh sb="0" eb="2">
      <t>ボウシツ</t>
    </rPh>
    <rPh sb="6" eb="7">
      <t>トウ</t>
    </rPh>
    <phoneticPr fontId="1"/>
  </si>
  <si>
    <t>鋼材の種類・品質</t>
    <phoneticPr fontId="1"/>
  </si>
  <si>
    <t>構造部材</t>
    <rPh sb="0" eb="2">
      <t>コウゾウ</t>
    </rPh>
    <rPh sb="2" eb="4">
      <t>ブザイ</t>
    </rPh>
    <phoneticPr fontId="1"/>
  </si>
  <si>
    <t>床下換気・防湿措置</t>
    <phoneticPr fontId="1"/>
  </si>
  <si>
    <t>土間床の断熱材の種類・厚さ</t>
    <rPh sb="0" eb="2">
      <t>ドマ</t>
    </rPh>
    <rPh sb="2" eb="3">
      <t>ユカ</t>
    </rPh>
    <rPh sb="4" eb="6">
      <t>ダンネツ</t>
    </rPh>
    <rPh sb="6" eb="7">
      <t>ザイ</t>
    </rPh>
    <rPh sb="8" eb="10">
      <t>シュルイ</t>
    </rPh>
    <rPh sb="11" eb="12">
      <t>アツ</t>
    </rPh>
    <phoneticPr fontId="1"/>
  </si>
  <si>
    <t>2-2感知警報（他住戸火災時）</t>
    <phoneticPr fontId="1"/>
  </si>
  <si>
    <t>構造躯体
柱・梁・床・耐力壁</t>
    <rPh sb="0" eb="2">
      <t>コウゾウ</t>
    </rPh>
    <rPh sb="2" eb="3">
      <t>ムクロ</t>
    </rPh>
    <rPh sb="3" eb="4">
      <t>カラダ</t>
    </rPh>
    <rPh sb="5" eb="6">
      <t>ハシラ</t>
    </rPh>
    <rPh sb="7" eb="8">
      <t>ハリ</t>
    </rPh>
    <rPh sb="9" eb="10">
      <t>ユカ</t>
    </rPh>
    <rPh sb="11" eb="13">
      <t>タイリョク</t>
    </rPh>
    <rPh sb="13" eb="14">
      <t>カベ</t>
    </rPh>
    <phoneticPr fontId="1"/>
  </si>
  <si>
    <t>地中埋設管上のｺﾝｸﾘｰﾄの打設の有無</t>
    <rPh sb="0" eb="2">
      <t>チチュウ</t>
    </rPh>
    <rPh sb="2" eb="4">
      <t>マイセツ</t>
    </rPh>
    <rPh sb="4" eb="5">
      <t>カン</t>
    </rPh>
    <rPh sb="5" eb="6">
      <t>ウエ</t>
    </rPh>
    <phoneticPr fontId="1"/>
  </si>
  <si>
    <t>地中埋設管</t>
    <rPh sb="0" eb="2">
      <t>チチュウ</t>
    </rPh>
    <rPh sb="2" eb="3">
      <t>マイ</t>
    </rPh>
    <rPh sb="3" eb="4">
      <t>セツ</t>
    </rPh>
    <rPh sb="4" eb="5">
      <t>カン</t>
    </rPh>
    <phoneticPr fontId="1"/>
  </si>
  <si>
    <t>地中埋設管上のｺﾝｸﾘｰﾄ打設の有無</t>
    <rPh sb="0" eb="2">
      <t>チチュウ</t>
    </rPh>
    <rPh sb="2" eb="4">
      <t>マイセツ</t>
    </rPh>
    <rPh sb="4" eb="5">
      <t>カン</t>
    </rPh>
    <rPh sb="5" eb="6">
      <t>ウエ</t>
    </rPh>
    <rPh sb="13" eb="14">
      <t>ウ</t>
    </rPh>
    <rPh sb="14" eb="15">
      <t>セツ</t>
    </rPh>
    <phoneticPr fontId="1"/>
  </si>
  <si>
    <t>不適</t>
    <rPh sb="0" eb="1">
      <t>フ</t>
    </rPh>
    <rPh sb="1" eb="2">
      <t>テキ</t>
    </rPh>
    <phoneticPr fontId="1"/>
  </si>
  <si>
    <t>支持杭
既製杭</t>
    <rPh sb="0" eb="2">
      <t>シジ</t>
    </rPh>
    <rPh sb="2" eb="3">
      <t>クイ</t>
    </rPh>
    <phoneticPr fontId="1"/>
  </si>
  <si>
    <t>支持杭
場所打ち杭</t>
    <rPh sb="0" eb="2">
      <t>シジ</t>
    </rPh>
    <rPh sb="2" eb="3">
      <t>クイ</t>
    </rPh>
    <phoneticPr fontId="1"/>
  </si>
  <si>
    <t>免震建築物</t>
    <rPh sb="0" eb="1">
      <t>メン</t>
    </rPh>
    <rPh sb="1" eb="2">
      <t>フル</t>
    </rPh>
    <rPh sb="2" eb="3">
      <t>ケン</t>
    </rPh>
    <rPh sb="3" eb="4">
      <t>チク</t>
    </rPh>
    <rPh sb="4" eb="5">
      <t>ブツ</t>
    </rPh>
    <phoneticPr fontId="1"/>
  </si>
  <si>
    <t>４維持管理更新</t>
    <rPh sb="1" eb="3">
      <t>イジ</t>
    </rPh>
    <rPh sb="3" eb="5">
      <t>カンリ</t>
    </rPh>
    <rPh sb="5" eb="7">
      <t>コウシン</t>
    </rPh>
    <phoneticPr fontId="1"/>
  </si>
  <si>
    <t>4-2共用配管</t>
    <rPh sb="3" eb="5">
      <t>キョウヨウ</t>
    </rPh>
    <rPh sb="5" eb="7">
      <t>ハイカン</t>
    </rPh>
    <phoneticPr fontId="1"/>
  </si>
  <si>
    <t>ｺﾝｸﾘｰﾄ受入検査報告書</t>
    <rPh sb="6" eb="8">
      <t>ウケイレ</t>
    </rPh>
    <rPh sb="8" eb="9">
      <t>ケン</t>
    </rPh>
    <rPh sb="10" eb="13">
      <t>ホウコクショ</t>
    </rPh>
    <phoneticPr fontId="1"/>
  </si>
  <si>
    <t>ｽﾍﾟｰｻｰ納品書･ｻﾝﾌﾟﾙ</t>
    <rPh sb="6" eb="8">
      <t>ノウヒン</t>
    </rPh>
    <rPh sb="8" eb="9">
      <t>ショ</t>
    </rPh>
    <phoneticPr fontId="1"/>
  </si>
  <si>
    <t>排水管の仕様等</t>
    <rPh sb="0" eb="3">
      <t>ハイスイカン</t>
    </rPh>
    <rPh sb="4" eb="6">
      <t>シヨウ</t>
    </rPh>
    <rPh sb="6" eb="7">
      <t>ナド</t>
    </rPh>
    <phoneticPr fontId="1"/>
  </si>
  <si>
    <t>躯体施工図</t>
    <rPh sb="0" eb="2">
      <t>クタイ</t>
    </rPh>
    <rPh sb="2" eb="4">
      <t>セコウ</t>
    </rPh>
    <rPh sb="4" eb="5">
      <t>ズ</t>
    </rPh>
    <phoneticPr fontId="1"/>
  </si>
  <si>
    <t>検査時期</t>
    <rPh sb="0" eb="2">
      <t>ケンサ</t>
    </rPh>
    <rPh sb="2" eb="4">
      <t>ジキ</t>
    </rPh>
    <phoneticPr fontId="40"/>
  </si>
  <si>
    <t>↓階数が３以下の住宅は下記の４回の時期に検査</t>
    <rPh sb="1" eb="3">
      <t>カイスウ</t>
    </rPh>
    <rPh sb="5" eb="7">
      <t>イカ</t>
    </rPh>
    <rPh sb="8" eb="10">
      <t>ジュウタク</t>
    </rPh>
    <rPh sb="11" eb="13">
      <t>カキ</t>
    </rPh>
    <rPh sb="15" eb="16">
      <t>カイ</t>
    </rPh>
    <rPh sb="17" eb="19">
      <t>ジキ</t>
    </rPh>
    <rPh sb="20" eb="22">
      <t>ケンサ</t>
    </rPh>
    <phoneticPr fontId="40"/>
  </si>
  <si>
    <t>基礎配筋工事の完了時</t>
    <rPh sb="0" eb="2">
      <t>キソ</t>
    </rPh>
    <rPh sb="2" eb="4">
      <t>ハイキン</t>
    </rPh>
    <rPh sb="4" eb="6">
      <t>コウジ</t>
    </rPh>
    <rPh sb="7" eb="9">
      <t>カンリョウ</t>
    </rPh>
    <rPh sb="9" eb="10">
      <t>ジ</t>
    </rPh>
    <phoneticPr fontId="40"/>
  </si>
  <si>
    <t>躯体工事の完了時</t>
    <rPh sb="0" eb="2">
      <t>クタイ</t>
    </rPh>
    <rPh sb="2" eb="4">
      <t>コウジ</t>
    </rPh>
    <rPh sb="5" eb="7">
      <t>カンリョウ</t>
    </rPh>
    <rPh sb="7" eb="8">
      <t>ジ</t>
    </rPh>
    <phoneticPr fontId="40"/>
  </si>
  <si>
    <t>下地張りの直前の工事完了時</t>
    <rPh sb="0" eb="2">
      <t>シタジ</t>
    </rPh>
    <rPh sb="2" eb="3">
      <t>ハ</t>
    </rPh>
    <rPh sb="5" eb="7">
      <t>チョクゼン</t>
    </rPh>
    <rPh sb="8" eb="10">
      <t>コウジ</t>
    </rPh>
    <rPh sb="10" eb="12">
      <t>カンリョウ</t>
    </rPh>
    <rPh sb="12" eb="13">
      <t>ジ</t>
    </rPh>
    <phoneticPr fontId="40"/>
  </si>
  <si>
    <t>竣工時</t>
    <rPh sb="0" eb="2">
      <t>シュンコウ</t>
    </rPh>
    <rPh sb="2" eb="3">
      <t>ジ</t>
    </rPh>
    <phoneticPr fontId="40"/>
  </si>
  <si>
    <t>内装仕上げ工事完了時</t>
    <rPh sb="0" eb="2">
      <t>ナイソウ</t>
    </rPh>
    <rPh sb="2" eb="4">
      <t>シア</t>
    </rPh>
    <rPh sb="5" eb="7">
      <t>コウジ</t>
    </rPh>
    <rPh sb="7" eb="9">
      <t>カンリョウ</t>
    </rPh>
    <rPh sb="9" eb="10">
      <t>ジ</t>
    </rPh>
    <phoneticPr fontId="40"/>
  </si>
  <si>
    <t>←室内空気中の化学物質濃度等</t>
    <rPh sb="1" eb="2">
      <t>シツ</t>
    </rPh>
    <rPh sb="2" eb="3">
      <t>ナイ</t>
    </rPh>
    <rPh sb="3" eb="6">
      <t>クウキチュウ</t>
    </rPh>
    <rPh sb="7" eb="9">
      <t>カガク</t>
    </rPh>
    <rPh sb="9" eb="11">
      <t>ブッシツ</t>
    </rPh>
    <rPh sb="11" eb="13">
      <t>ノウド</t>
    </rPh>
    <rPh sb="13" eb="14">
      <t>ナド</t>
    </rPh>
    <phoneticPr fontId="40"/>
  </si>
  <si>
    <t>↓階数が４以上の住宅は次のとおり</t>
    <rPh sb="1" eb="3">
      <t>カイスウ</t>
    </rPh>
    <rPh sb="5" eb="7">
      <t>イジョウ</t>
    </rPh>
    <rPh sb="8" eb="10">
      <t>ジュウタク</t>
    </rPh>
    <rPh sb="11" eb="12">
      <t>ツギ</t>
    </rPh>
    <phoneticPr fontId="40"/>
  </si>
  <si>
    <t>←最下階から数えて2階の床、3に7の自然数倍を加えた階の床</t>
    <rPh sb="1" eb="2">
      <t>サイ</t>
    </rPh>
    <rPh sb="2" eb="4">
      <t>カカイ</t>
    </rPh>
    <rPh sb="6" eb="7">
      <t>カゾ</t>
    </rPh>
    <rPh sb="10" eb="11">
      <t>カイ</t>
    </rPh>
    <rPh sb="12" eb="13">
      <t>ユカ</t>
    </rPh>
    <rPh sb="18" eb="20">
      <t>シゼン</t>
    </rPh>
    <rPh sb="20" eb="22">
      <t>スウバイ</t>
    </rPh>
    <rPh sb="23" eb="24">
      <t>クワ</t>
    </rPh>
    <rPh sb="26" eb="27">
      <t>カイ</t>
    </rPh>
    <rPh sb="28" eb="29">
      <t>ユカ</t>
    </rPh>
    <phoneticPr fontId="40"/>
  </si>
  <si>
    <t>屋根工事の完了時</t>
    <rPh sb="0" eb="2">
      <t>ヤネ</t>
    </rPh>
    <rPh sb="2" eb="4">
      <t>コウジ</t>
    </rPh>
    <rPh sb="5" eb="7">
      <t>カンリョウ</t>
    </rPh>
    <rPh sb="7" eb="8">
      <t>ジ</t>
    </rPh>
    <phoneticPr fontId="40"/>
  </si>
  <si>
    <t>定着・継手</t>
    <rPh sb="0" eb="2">
      <t>テイチャク</t>
    </rPh>
    <rPh sb="3" eb="5">
      <t>ツギテ</t>
    </rPh>
    <phoneticPr fontId="1"/>
  </si>
  <si>
    <t>偏心による補強</t>
    <rPh sb="0" eb="2">
      <t>ヘンシン</t>
    </rPh>
    <rPh sb="5" eb="7">
      <t>ホキョウ</t>
    </rPh>
    <phoneticPr fontId="1"/>
  </si>
  <si>
    <t>壁スリット位置</t>
    <rPh sb="0" eb="1">
      <t>カベ</t>
    </rPh>
    <rPh sb="5" eb="7">
      <t>イチ</t>
    </rPh>
    <phoneticPr fontId="1"/>
  </si>
  <si>
    <t>開口補強、耐力壁開口寸法</t>
    <rPh sb="0" eb="2">
      <t>カイコウ</t>
    </rPh>
    <rPh sb="2" eb="4">
      <t>ホキョウ</t>
    </rPh>
    <rPh sb="5" eb="7">
      <t>タイリョク</t>
    </rPh>
    <rPh sb="7" eb="8">
      <t>ヘキ</t>
    </rPh>
    <rPh sb="8" eb="10">
      <t>カイコウ</t>
    </rPh>
    <rPh sb="10" eb="12">
      <t>ス</t>
    </rPh>
    <phoneticPr fontId="1"/>
  </si>
  <si>
    <t>超音波探傷検査報告書</t>
    <rPh sb="0" eb="3">
      <t>チョウオンパ</t>
    </rPh>
    <rPh sb="3" eb="5">
      <t>タンショウ</t>
    </rPh>
    <rPh sb="5" eb="7">
      <t>ケンサ</t>
    </rPh>
    <rPh sb="7" eb="10">
      <t>ホウコクショ</t>
    </rPh>
    <phoneticPr fontId="1"/>
  </si>
  <si>
    <t>溶接部の精度</t>
    <rPh sb="0" eb="2">
      <t>ヨウセツ</t>
    </rPh>
    <rPh sb="2" eb="3">
      <t>ブ</t>
    </rPh>
    <rPh sb="4" eb="6">
      <t>セイド</t>
    </rPh>
    <phoneticPr fontId="1"/>
  </si>
  <si>
    <r>
      <t>免震材料(ｱﾝｶｰﾎﾞﾙﾄ径､ﾅｯﾄ本数</t>
    </r>
    <r>
      <rPr>
        <sz val="10"/>
        <color indexed="8"/>
        <rFont val="ＭＳ Ｐ明朝"/>
        <family val="1"/>
        <charset val="128"/>
      </rPr>
      <t>)</t>
    </r>
    <rPh sb="0" eb="1">
      <t>メン</t>
    </rPh>
    <rPh sb="1" eb="2">
      <t>フル</t>
    </rPh>
    <rPh sb="2" eb="4">
      <t>ザイリョウ</t>
    </rPh>
    <rPh sb="13" eb="14">
      <t>ケイ</t>
    </rPh>
    <rPh sb="18" eb="20">
      <t>ホンスウ</t>
    </rPh>
    <phoneticPr fontId="1"/>
  </si>
  <si>
    <t>上部構造(配筋､形状､かぶり等）</t>
    <rPh sb="0" eb="2">
      <t>ジョウブ</t>
    </rPh>
    <rPh sb="2" eb="4">
      <t>コウゾウ</t>
    </rPh>
    <rPh sb="5" eb="7">
      <t>ハイキン</t>
    </rPh>
    <rPh sb="8" eb="10">
      <t>ケイジョウ</t>
    </rPh>
    <rPh sb="14" eb="15">
      <t>ナド</t>
    </rPh>
    <phoneticPr fontId="1"/>
  </si>
  <si>
    <t>下部構造(配筋､形状､かぶり等）</t>
    <rPh sb="0" eb="2">
      <t>カブ</t>
    </rPh>
    <rPh sb="2" eb="4">
      <t>コウゾウ</t>
    </rPh>
    <phoneticPr fontId="1"/>
  </si>
  <si>
    <t>変更の</t>
    <rPh sb="0" eb="2">
      <t>ヘンコウ</t>
    </rPh>
    <phoneticPr fontId="1"/>
  </si>
  <si>
    <t>有無</t>
    <rPh sb="0" eb="2">
      <t>ウム</t>
    </rPh>
    <phoneticPr fontId="23"/>
  </si>
  <si>
    <t>検査方向</t>
    <rPh sb="0" eb="2">
      <t>ケンサ</t>
    </rPh>
    <rPh sb="2" eb="4">
      <t>ホウコウ</t>
    </rPh>
    <phoneticPr fontId="23"/>
  </si>
  <si>
    <t>実測</t>
    <rPh sb="0" eb="2">
      <t>ジッソク</t>
    </rPh>
    <phoneticPr fontId="23"/>
  </si>
  <si>
    <t>判定結果</t>
    <rPh sb="0" eb="2">
      <t>ハンテイ</t>
    </rPh>
    <rPh sb="2" eb="4">
      <t>ケッカ</t>
    </rPh>
    <phoneticPr fontId="23"/>
  </si>
  <si>
    <t>適　不適</t>
    <rPh sb="0" eb="1">
      <t>テキ</t>
    </rPh>
    <rPh sb="2" eb="3">
      <t>フ</t>
    </rPh>
    <rPh sb="3" eb="4">
      <t>テキ</t>
    </rPh>
    <phoneticPr fontId="23"/>
  </si>
  <si>
    <t>一次</t>
    <rPh sb="0" eb="2">
      <t>１ジ</t>
    </rPh>
    <phoneticPr fontId="23"/>
  </si>
  <si>
    <t>二次</t>
    <rPh sb="0" eb="2">
      <t>２ジ</t>
    </rPh>
    <phoneticPr fontId="23"/>
  </si>
  <si>
    <t>Ｗ</t>
    <phoneticPr fontId="23"/>
  </si>
  <si>
    <t>Ｈ</t>
    <phoneticPr fontId="23"/>
  </si>
  <si>
    <t>測定寸法(ｍ)</t>
    <rPh sb="0" eb="2">
      <t>ソクテイ</t>
    </rPh>
    <rPh sb="2" eb="4">
      <t>ス</t>
    </rPh>
    <phoneticPr fontId="23"/>
  </si>
  <si>
    <t>　↓着色部を記入して下さい</t>
    <rPh sb="10" eb="11">
      <t>クダ</t>
    </rPh>
    <phoneticPr fontId="23"/>
  </si>
  <si>
    <t>強度試験報告書</t>
    <phoneticPr fontId="5"/>
  </si>
  <si>
    <t>EV承認図</t>
  </si>
  <si>
    <t>EV承認図</t>
    <rPh sb="2" eb="4">
      <t>ショウニン</t>
    </rPh>
    <rPh sb="4" eb="5">
      <t>ズ</t>
    </rPh>
    <phoneticPr fontId="5"/>
  </si>
  <si>
    <t>EV承認図</t>
    <phoneticPr fontId="5"/>
  </si>
  <si>
    <t>EV承認図</t>
    <phoneticPr fontId="5"/>
  </si>
  <si>
    <t>5-1 省エネルギー対策等級（5-1　断熱等性能等級）</t>
    <phoneticPr fontId="16"/>
  </si>
  <si>
    <t>5-2 一次エネルギー消費量等級</t>
    <phoneticPr fontId="16"/>
  </si>
  <si>
    <t>　代表取締役　佐東　政明　様</t>
    <rPh sb="1" eb="6">
      <t>ダイ</t>
    </rPh>
    <rPh sb="7" eb="12">
      <t>サト</t>
    </rPh>
    <rPh sb="13" eb="14">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</si>
</sst>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h&quot;時&quot;mm&quot;分&quot;;@"/>
    <numFmt numFmtId="178" formatCode="0.000_ "/>
    <numFmt numFmtId="179" formatCode="0.00_ "/>
    <numFmt numFmtId="180" formatCode="0.000_);[Red]\(0.000\)"/>
  </numFmts>
  <fonts count="74" x14ac:knownFonts="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10"/>
      <color indexed="8"/>
      <name val="ＭＳ Ｐ明朝"/>
      <family val="1"/>
      <charset val="128"/>
    </font>
    <font>
      <sz val="10"/>
      <color indexed="10"/>
      <name val="ＭＳ Ｐ明朝"/>
      <family val="1"/>
      <charset val="128"/>
    </font>
    <font>
      <sz val="6"/>
      <name val="ＭＳ Ｐゴシック"/>
      <family val="3"/>
      <charset val="128"/>
    </font>
    <font>
      <sz val="9"/>
      <color indexed="81"/>
      <name val="ＭＳ Ｐゴシック"/>
      <family val="3"/>
      <charset val="128"/>
    </font>
    <font>
      <sz val="11"/>
      <color indexed="8"/>
      <name val="ＭＳ Ｐ明朝"/>
      <family val="1"/>
      <charset val="128"/>
    </font>
    <font>
      <sz val="10.5"/>
      <color indexed="8"/>
      <name val="ＭＳ Ｐ明朝"/>
      <family val="1"/>
      <charset val="128"/>
    </font>
    <font>
      <sz val="10"/>
      <color indexed="8"/>
      <name val="ＭＳ Ｐ明朝"/>
      <family val="1"/>
      <charset val="128"/>
    </font>
    <font>
      <sz val="9.5"/>
      <color indexed="8"/>
      <name val="ＭＳ Ｐ明朝"/>
      <family val="1"/>
      <charset val="128"/>
    </font>
    <font>
      <sz val="8"/>
      <color indexed="8"/>
      <name val="ＭＳ Ｐ明朝"/>
      <family val="1"/>
      <charset val="128"/>
    </font>
    <font>
      <sz val="9"/>
      <color indexed="8"/>
      <name val="ＭＳ Ｐ明朝"/>
      <family val="1"/>
      <charset val="128"/>
    </font>
    <font>
      <sz val="7"/>
      <color indexed="8"/>
      <name val="ＭＳ Ｐ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0"/>
      <color indexed="10"/>
      <name val="ＭＳ Ｐゴシック"/>
      <family val="3"/>
      <charset val="128"/>
    </font>
    <font>
      <sz val="9"/>
      <name val="ＭＳ Ｐゴシック"/>
      <family val="3"/>
      <charset val="128"/>
    </font>
    <font>
      <sz val="9.5"/>
      <name val="ＭＳ Ｐ明朝"/>
      <family val="1"/>
      <charset val="128"/>
    </font>
    <font>
      <u/>
      <sz val="11"/>
      <color indexed="12"/>
      <name val="ＭＳ Ｐゴシック"/>
      <family val="3"/>
      <charset val="128"/>
    </font>
    <font>
      <sz val="12"/>
      <color indexed="8"/>
      <name val="ＭＳ ゴシック"/>
      <family val="3"/>
      <charset val="128"/>
    </font>
    <font>
      <sz val="12"/>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i/>
      <sz val="14"/>
      <name val="ＭＳ Ｐゴシック"/>
      <family val="3"/>
      <charset val="128"/>
    </font>
    <font>
      <b/>
      <sz val="14"/>
      <color indexed="10"/>
      <name val="ＭＳ Ｐゴシック"/>
      <family val="3"/>
      <charset val="128"/>
    </font>
    <font>
      <b/>
      <sz val="16"/>
      <name val="ＭＳ Ｐゴシック"/>
      <family val="3"/>
      <charset val="128"/>
    </font>
    <font>
      <b/>
      <sz val="18"/>
      <name val="ＭＳ Ｐゴシック"/>
      <family val="3"/>
      <charset val="128"/>
    </font>
    <font>
      <sz val="12"/>
      <color indexed="81"/>
      <name val="ＭＳ Ｐゴシック"/>
      <family val="3"/>
      <charset val="128"/>
    </font>
    <font>
      <sz val="9"/>
      <color indexed="10"/>
      <name val="ＭＳ Ｐゴシック"/>
      <family val="3"/>
      <charset val="128"/>
    </font>
    <font>
      <b/>
      <sz val="10"/>
      <color indexed="60"/>
      <name val="ＭＳ Ｐゴシック"/>
      <family val="3"/>
      <charset val="128"/>
    </font>
    <font>
      <sz val="16"/>
      <name val="ＭＳ ゴシック"/>
      <family val="3"/>
      <charset val="128"/>
    </font>
    <font>
      <sz val="10"/>
      <color indexed="60"/>
      <name val="ＭＳ Ｐゴシック"/>
      <family val="3"/>
      <charset val="128"/>
    </font>
    <font>
      <sz val="9"/>
      <color indexed="10"/>
      <name val="ＭＳ Ｐ明朝"/>
      <family val="1"/>
      <charset val="128"/>
    </font>
    <font>
      <sz val="9"/>
      <color indexed="30"/>
      <name val="ＭＳ Ｐ明朝"/>
      <family val="1"/>
      <charset val="128"/>
    </font>
    <font>
      <sz val="2"/>
      <color indexed="8"/>
      <name val="ＭＳ Ｐ明朝"/>
      <family val="1"/>
      <charset val="128"/>
    </font>
    <font>
      <b/>
      <sz val="10"/>
      <color indexed="8"/>
      <name val="ＭＳ Ｐ明朝"/>
      <family val="1"/>
      <charset val="128"/>
    </font>
    <font>
      <sz val="6"/>
      <name val="ＭＳ Ｐゴシック"/>
      <family val="3"/>
      <charset val="128"/>
    </font>
    <font>
      <sz val="10"/>
      <name val="ＭＳ Ｐ明朝"/>
      <family val="1"/>
      <charset val="128"/>
    </font>
    <font>
      <sz val="8"/>
      <name val="ＭＳ Ｐゴシック"/>
      <family val="3"/>
      <charset val="128"/>
    </font>
    <font>
      <sz val="11"/>
      <color theme="1"/>
      <name val="ＭＳ Ｐゴシック"/>
      <family val="3"/>
      <charset val="128"/>
      <scheme val="minor"/>
    </font>
    <font>
      <sz val="10"/>
      <color theme="1"/>
      <name val="ＭＳ Ｐ明朝"/>
      <family val="1"/>
      <charset val="128"/>
    </font>
    <font>
      <sz val="9"/>
      <color theme="1"/>
      <name val="ＭＳ Ｐ明朝"/>
      <family val="1"/>
      <charset val="128"/>
    </font>
    <font>
      <sz val="10.5"/>
      <color theme="1"/>
      <name val="ＭＳ Ｐ明朝"/>
      <family val="1"/>
      <charset val="128"/>
    </font>
    <font>
      <sz val="9"/>
      <color theme="1"/>
      <name val="ＭＳ Ｐゴシック"/>
      <family val="3"/>
      <charset val="128"/>
      <scheme val="minor"/>
    </font>
    <font>
      <sz val="10"/>
      <color rgb="FFFF0000"/>
      <name val="ＭＳ Ｐゴシック"/>
      <family val="3"/>
      <charset val="128"/>
    </font>
    <font>
      <sz val="9.5"/>
      <color rgb="FFFF0000"/>
      <name val="ＭＳ Ｐ明朝"/>
      <family val="1"/>
      <charset val="128"/>
    </font>
    <font>
      <sz val="10"/>
      <color rgb="FF0070C0"/>
      <name val="ＭＳ Ｐゴシック"/>
      <family val="3"/>
      <charset val="128"/>
    </font>
    <font>
      <sz val="9.5"/>
      <color rgb="FF0070C0"/>
      <name val="ＭＳ Ｐ明朝"/>
      <family val="1"/>
      <charset val="128"/>
    </font>
    <font>
      <sz val="10"/>
      <color rgb="FFFF0000"/>
      <name val="ＭＳ Ｐ明朝"/>
      <family val="1"/>
      <charset val="128"/>
    </font>
    <font>
      <sz val="14"/>
      <color rgb="FF0070C0"/>
      <name val="ＭＳ Ｐゴシック"/>
      <family val="3"/>
      <charset val="128"/>
    </font>
    <font>
      <b/>
      <sz val="14"/>
      <color theme="5" tint="-0.249977111117893"/>
      <name val="ＭＳ Ｐ明朝"/>
      <family val="1"/>
      <charset val="128"/>
    </font>
    <font>
      <b/>
      <sz val="14"/>
      <color theme="5" tint="-0.249977111117893"/>
      <name val="ＭＳ Ｐゴシック"/>
      <family val="3"/>
      <charset val="128"/>
    </font>
    <font>
      <b/>
      <sz val="10"/>
      <color rgb="FF7030A0"/>
      <name val="ＭＳ Ｐ明朝"/>
      <family val="1"/>
      <charset val="128"/>
    </font>
    <font>
      <b/>
      <sz val="10.5"/>
      <color rgb="FF7030A0"/>
      <name val="ＭＳ Ｐ明朝"/>
      <family val="1"/>
      <charset val="128"/>
    </font>
    <font>
      <sz val="10"/>
      <color rgb="FF7030A0"/>
      <name val="ＭＳ Ｐ明朝"/>
      <family val="1"/>
      <charset val="128"/>
    </font>
    <font>
      <sz val="9"/>
      <color rgb="FF7030A0"/>
      <name val="ＭＳ Ｐ明朝"/>
      <family val="1"/>
      <charset val="128"/>
    </font>
    <font>
      <sz val="10.5"/>
      <color rgb="FF7030A0"/>
      <name val="ＭＳ Ｐ明朝"/>
      <family val="1"/>
      <charset val="128"/>
    </font>
    <font>
      <sz val="10"/>
      <color theme="5" tint="-0.249977111117893"/>
      <name val="ＭＳ Ｐ明朝"/>
      <family val="1"/>
      <charset val="128"/>
    </font>
    <font>
      <sz val="10"/>
      <color theme="5" tint="-0.249977111117893"/>
      <name val="ＭＳ Ｐゴシック"/>
      <family val="3"/>
      <charset val="128"/>
    </font>
    <font>
      <sz val="10"/>
      <color rgb="FF0070C0"/>
      <name val="ＭＳ Ｐ明朝"/>
      <family val="1"/>
      <charset val="128"/>
    </font>
    <font>
      <sz val="9"/>
      <color rgb="FFFF0000"/>
      <name val="ＭＳ Ｐゴシック"/>
      <family val="3"/>
      <charset val="128"/>
    </font>
    <font>
      <sz val="9"/>
      <color rgb="FF0070C0"/>
      <name val="ＭＳ Ｐゴシック"/>
      <family val="3"/>
      <charset val="128"/>
    </font>
    <font>
      <sz val="9"/>
      <color rgb="FFFF0000"/>
      <name val="ＭＳ Ｐ明朝"/>
      <family val="1"/>
      <charset val="128"/>
    </font>
    <font>
      <sz val="9"/>
      <color rgb="FF0070C0"/>
      <name val="ＭＳ Ｐ明朝"/>
      <family val="1"/>
      <charset val="128"/>
    </font>
    <font>
      <sz val="10.5"/>
      <color rgb="FFFF0000"/>
      <name val="ＭＳ Ｐ明朝"/>
      <family val="1"/>
      <charset val="128"/>
    </font>
    <font>
      <sz val="11"/>
      <color rgb="FFFF0000"/>
      <name val="ＭＳ Ｐゴシック"/>
      <family val="3"/>
      <charset val="128"/>
    </font>
    <font>
      <sz val="12"/>
      <color rgb="FFFF0000"/>
      <name val="ＭＳ Ｐゴシック"/>
      <family val="3"/>
      <charset val="128"/>
    </font>
    <font>
      <sz val="12"/>
      <color theme="1"/>
      <name val="ＭＳ ゴシック"/>
      <family val="3"/>
      <charset val="128"/>
    </font>
    <font>
      <sz val="10.5"/>
      <color theme="1"/>
      <name val="ＭＳ 明朝"/>
      <family val="1"/>
      <charset val="128"/>
    </font>
    <font>
      <sz val="8"/>
      <color rgb="FF0070C0"/>
      <name val="ＭＳ Ｐ明朝"/>
      <family val="1"/>
      <charset val="128"/>
    </font>
  </fonts>
  <fills count="8">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rgb="FFFFFF9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124">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style="double">
        <color indexed="64"/>
      </top>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bottom style="double">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medium">
        <color indexed="64"/>
      </left>
      <right/>
      <top/>
      <bottom style="double">
        <color indexed="64"/>
      </bottom>
      <diagonal/>
    </border>
    <border>
      <left style="thin">
        <color indexed="64"/>
      </left>
      <right/>
      <top style="hair">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hair">
        <color indexed="64"/>
      </right>
      <top style="double">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diagonal/>
    </border>
    <border>
      <left style="hair">
        <color indexed="64"/>
      </left>
      <right/>
      <top/>
      <bottom/>
      <diagonal/>
    </border>
    <border>
      <left/>
      <right style="hair">
        <color indexed="64"/>
      </right>
      <top/>
      <bottom style="medium">
        <color indexed="64"/>
      </bottom>
      <diagonal/>
    </border>
    <border>
      <left/>
      <right style="medium">
        <color indexed="64"/>
      </right>
      <top style="hair">
        <color indexed="64"/>
      </top>
      <bottom/>
      <diagonal/>
    </border>
    <border>
      <left style="hair">
        <color indexed="64"/>
      </left>
      <right/>
      <top/>
      <bottom style="double">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bottom style="medium">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s>
  <cellStyleXfs count="12">
    <xf numFmtId="0" fontId="0" fillId="0" borderId="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38"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cellStyleXfs>
  <cellXfs count="1303">
    <xf numFmtId="0" fontId="0" fillId="0" borderId="0" xfId="0">
      <alignment vertical="center"/>
    </xf>
    <xf numFmtId="0" fontId="7" fillId="0" borderId="0" xfId="0" applyFont="1">
      <alignment vertical="center"/>
    </xf>
    <xf numFmtId="0" fontId="8" fillId="0" borderId="0" xfId="0" applyFont="1">
      <alignment vertical="center"/>
    </xf>
    <xf numFmtId="49" fontId="9" fillId="0" borderId="0" xfId="0" applyNumberFormat="1" applyFont="1">
      <alignment vertical="center"/>
    </xf>
    <xf numFmtId="0" fontId="9" fillId="0" borderId="1" xfId="0" applyFont="1" applyBorder="1">
      <alignment vertical="center"/>
    </xf>
    <xf numFmtId="0" fontId="9" fillId="0" borderId="2" xfId="0" applyFont="1" applyBorder="1">
      <alignment vertical="center"/>
    </xf>
    <xf numFmtId="0" fontId="9" fillId="0" borderId="0" xfId="0" applyFont="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pplyAlignment="1">
      <alignment horizontal="left" vertical="top"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0" xfId="0" applyFont="1" applyAlignment="1">
      <alignment horizontal="left" vertical="center" wrapText="1"/>
    </xf>
    <xf numFmtId="0" fontId="9" fillId="0" borderId="10" xfId="0" applyFont="1" applyBorder="1">
      <alignment vertical="center"/>
    </xf>
    <xf numFmtId="0" fontId="9" fillId="0" borderId="8" xfId="0" applyFont="1" applyBorder="1" applyAlignment="1">
      <alignment horizontal="center" vertical="center"/>
    </xf>
    <xf numFmtId="0" fontId="9" fillId="0" borderId="8" xfId="0" applyFont="1" applyBorder="1" applyAlignment="1">
      <alignment vertical="top" wrapText="1"/>
    </xf>
    <xf numFmtId="0" fontId="9" fillId="0" borderId="0" xfId="0" applyFont="1" applyAlignment="1">
      <alignment vertical="top" wrapText="1"/>
    </xf>
    <xf numFmtId="0" fontId="9" fillId="0" borderId="9" xfId="0" applyFont="1" applyBorder="1" applyAlignment="1">
      <alignment vertical="top" wrapText="1"/>
    </xf>
    <xf numFmtId="0" fontId="9" fillId="0" borderId="4" xfId="0" applyFont="1" applyBorder="1" applyAlignment="1">
      <alignment vertical="top" wrapText="1"/>
    </xf>
    <xf numFmtId="0" fontId="9" fillId="0" borderId="3" xfId="0" applyFont="1" applyBorder="1" applyAlignment="1">
      <alignment vertical="top" wrapText="1"/>
    </xf>
    <xf numFmtId="0" fontId="9" fillId="0" borderId="5" xfId="0" applyFont="1" applyBorder="1" applyAlignment="1">
      <alignment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lignment vertical="center"/>
    </xf>
    <xf numFmtId="0" fontId="9" fillId="0" borderId="11"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12" fillId="0" borderId="0" xfId="0" applyFont="1" applyAlignment="1">
      <alignment vertical="center" textRotation="255" wrapText="1"/>
    </xf>
    <xf numFmtId="0" fontId="12" fillId="0" borderId="0" xfId="0" applyFont="1" applyAlignment="1">
      <alignment vertical="center" wrapText="1"/>
    </xf>
    <xf numFmtId="0" fontId="9" fillId="0" borderId="16" xfId="0" applyFont="1" applyBorder="1">
      <alignment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44" fillId="0" borderId="0" xfId="0" applyFont="1">
      <alignment vertical="center"/>
    </xf>
    <xf numFmtId="0" fontId="45" fillId="0" borderId="0" xfId="0" applyFont="1">
      <alignment vertical="center"/>
    </xf>
    <xf numFmtId="0" fontId="46" fillId="0" borderId="0" xfId="0" applyFont="1">
      <alignment vertical="center"/>
    </xf>
    <xf numFmtId="176" fontId="46" fillId="0" borderId="0" xfId="0" applyNumberFormat="1" applyFont="1">
      <alignment vertical="center"/>
    </xf>
    <xf numFmtId="176" fontId="46" fillId="0" borderId="0" xfId="0" applyNumberFormat="1" applyFont="1" applyAlignment="1">
      <alignment horizontal="center" vertical="center"/>
    </xf>
    <xf numFmtId="49" fontId="46" fillId="0" borderId="0" xfId="0" applyNumberFormat="1" applyFont="1">
      <alignment vertical="center"/>
    </xf>
    <xf numFmtId="176" fontId="46" fillId="0" borderId="0" xfId="0" applyNumberFormat="1" applyFont="1" applyAlignment="1">
      <alignment horizontal="right" vertical="center"/>
    </xf>
    <xf numFmtId="0" fontId="46" fillId="0" borderId="0" xfId="0" applyFont="1" applyAlignment="1">
      <alignment vertical="center" shrinkToFit="1"/>
    </xf>
    <xf numFmtId="0" fontId="46" fillId="0" borderId="0" xfId="0" applyFont="1" applyAlignment="1">
      <alignment horizontal="left" vertical="top" shrinkToFit="1"/>
    </xf>
    <xf numFmtId="0" fontId="47" fillId="0" borderId="0" xfId="0" applyFont="1">
      <alignment vertical="center"/>
    </xf>
    <xf numFmtId="0" fontId="46" fillId="0" borderId="5" xfId="0" applyFont="1" applyBorder="1">
      <alignment vertical="center"/>
    </xf>
    <xf numFmtId="0" fontId="46" fillId="0" borderId="3" xfId="0" applyFont="1" applyBorder="1">
      <alignment vertical="center"/>
    </xf>
    <xf numFmtId="0" fontId="46" fillId="0" borderId="4" xfId="0" applyFont="1" applyBorder="1">
      <alignment vertical="center"/>
    </xf>
    <xf numFmtId="0" fontId="15" fillId="0" borderId="0" xfId="4" applyFont="1">
      <alignment vertical="center"/>
    </xf>
    <xf numFmtId="0" fontId="48" fillId="0" borderId="0" xfId="4" applyFont="1">
      <alignment vertical="center"/>
    </xf>
    <xf numFmtId="0" fontId="49" fillId="0" borderId="0" xfId="4" applyFont="1" applyAlignment="1">
      <alignment horizontal="center" vertical="center"/>
    </xf>
    <xf numFmtId="0" fontId="49" fillId="0" borderId="0" xfId="4" applyFont="1" applyAlignment="1">
      <alignment horizontal="left" vertical="center"/>
    </xf>
    <xf numFmtId="0" fontId="50" fillId="0" borderId="0" xfId="4" applyFont="1">
      <alignment vertical="center"/>
    </xf>
    <xf numFmtId="0" fontId="51" fillId="0" borderId="0" xfId="4" applyFont="1" applyAlignment="1">
      <alignment horizontal="center" vertical="center"/>
    </xf>
    <xf numFmtId="0" fontId="51" fillId="0" borderId="0" xfId="4" applyFont="1" applyAlignment="1">
      <alignment horizontal="left" vertical="center"/>
    </xf>
    <xf numFmtId="0" fontId="52" fillId="0" borderId="0" xfId="4" applyFont="1" applyAlignment="1">
      <alignment horizontal="left" vertical="center"/>
    </xf>
    <xf numFmtId="0" fontId="19" fillId="0" borderId="0" xfId="4" applyFont="1">
      <alignment vertical="center"/>
    </xf>
    <xf numFmtId="0" fontId="15" fillId="0" borderId="0" xfId="4" applyFont="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9" fillId="0" borderId="1" xfId="0" applyFont="1" applyBorder="1" applyAlignment="1">
      <alignment horizontal="left" vertical="center"/>
    </xf>
    <xf numFmtId="0" fontId="9" fillId="0" borderId="7" xfId="0" applyFont="1" applyBorder="1" applyAlignment="1">
      <alignment horizontal="lef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22" fillId="0" borderId="0" xfId="10" applyFont="1" applyAlignment="1">
      <alignment vertical="center"/>
    </xf>
    <xf numFmtId="0" fontId="24" fillId="0" borderId="0" xfId="10" applyFont="1" applyAlignment="1">
      <alignment vertical="center"/>
    </xf>
    <xf numFmtId="0" fontId="25" fillId="0" borderId="0" xfId="10" applyFont="1" applyAlignment="1">
      <alignment vertical="center"/>
    </xf>
    <xf numFmtId="0" fontId="53" fillId="0" borderId="0" xfId="10" applyFont="1" applyAlignment="1">
      <alignment vertical="center"/>
    </xf>
    <xf numFmtId="0" fontId="25" fillId="0" borderId="0" xfId="10" applyFont="1" applyAlignment="1">
      <alignment horizontal="center" vertical="center"/>
    </xf>
    <xf numFmtId="0" fontId="15" fillId="0" borderId="0" xfId="10" applyFont="1" applyAlignment="1">
      <alignment horizontal="left" vertical="center"/>
    </xf>
    <xf numFmtId="0" fontId="22" fillId="0" borderId="0" xfId="11" applyFont="1" applyAlignment="1">
      <alignment vertical="center"/>
    </xf>
    <xf numFmtId="0" fontId="26" fillId="0" borderId="0" xfId="11" applyFont="1" applyAlignment="1">
      <alignment vertical="center"/>
    </xf>
    <xf numFmtId="49" fontId="22" fillId="0" borderId="0" xfId="4" applyNumberFormat="1" applyFont="1" applyAlignment="1">
      <alignment horizontal="right" vertical="center"/>
    </xf>
    <xf numFmtId="0" fontId="14" fillId="0" borderId="0" xfId="10" applyAlignment="1">
      <alignment vertical="center"/>
    </xf>
    <xf numFmtId="49" fontId="50" fillId="0" borderId="0" xfId="4" applyNumberFormat="1" applyFont="1">
      <alignment vertical="center"/>
    </xf>
    <xf numFmtId="0" fontId="27" fillId="0" borderId="0" xfId="10" applyFont="1" applyAlignment="1">
      <alignment vertical="center"/>
    </xf>
    <xf numFmtId="0" fontId="28" fillId="0" borderId="0" xfId="10" applyFont="1" applyAlignment="1">
      <alignment vertical="center"/>
    </xf>
    <xf numFmtId="0" fontId="29" fillId="0" borderId="0" xfId="10" applyFont="1" applyAlignment="1">
      <alignment vertical="center"/>
    </xf>
    <xf numFmtId="0" fontId="24" fillId="0" borderId="0" xfId="10" applyFont="1" applyAlignment="1">
      <alignment horizontal="center" vertical="center"/>
    </xf>
    <xf numFmtId="0" fontId="24" fillId="2" borderId="17" xfId="10" applyFont="1" applyFill="1" applyBorder="1" applyAlignment="1">
      <alignment horizontal="center" vertical="center"/>
    </xf>
    <xf numFmtId="0" fontId="29" fillId="0" borderId="0" xfId="10" applyFont="1" applyAlignment="1">
      <alignment horizontal="center" vertical="center"/>
    </xf>
    <xf numFmtId="0" fontId="30" fillId="0" borderId="0" xfId="10" applyFont="1" applyAlignment="1">
      <alignment vertical="center"/>
    </xf>
    <xf numFmtId="0" fontId="15" fillId="0" borderId="0" xfId="10" applyFont="1" applyAlignment="1">
      <alignment vertical="center"/>
    </xf>
    <xf numFmtId="0" fontId="22" fillId="0" borderId="6" xfId="10" applyFont="1" applyBorder="1" applyAlignment="1">
      <alignment horizontal="center" vertical="center"/>
    </xf>
    <xf numFmtId="0" fontId="22" fillId="0" borderId="7" xfId="10" applyFont="1" applyBorder="1" applyAlignment="1">
      <alignment horizontal="center" vertical="center"/>
    </xf>
    <xf numFmtId="0" fontId="22" fillId="0" borderId="18" xfId="10" applyFont="1" applyBorder="1" applyAlignment="1">
      <alignment horizontal="center" vertical="center"/>
    </xf>
    <xf numFmtId="0" fontId="22" fillId="0" borderId="16" xfId="10" applyFont="1" applyBorder="1" applyAlignment="1">
      <alignment horizontal="center" vertical="center"/>
    </xf>
    <xf numFmtId="0" fontId="22" fillId="0" borderId="0" xfId="10" applyFont="1"/>
    <xf numFmtId="0" fontId="22" fillId="0" borderId="5" xfId="10" applyFont="1" applyBorder="1" applyAlignment="1">
      <alignment horizontal="center" vertical="center"/>
    </xf>
    <xf numFmtId="0" fontId="22" fillId="0" borderId="8" xfId="10" applyFont="1" applyBorder="1" applyAlignment="1">
      <alignment horizontal="center" vertical="center"/>
    </xf>
    <xf numFmtId="0" fontId="22" fillId="0" borderId="19" xfId="10" applyFont="1" applyBorder="1" applyAlignment="1">
      <alignment horizontal="center" vertical="center"/>
    </xf>
    <xf numFmtId="0" fontId="22" fillId="0" borderId="20" xfId="10" applyFont="1" applyBorder="1" applyAlignment="1">
      <alignment horizontal="center" vertical="center"/>
    </xf>
    <xf numFmtId="0" fontId="22" fillId="0" borderId="3" xfId="10" applyFont="1" applyBorder="1" applyAlignment="1">
      <alignment horizontal="center" vertical="center"/>
    </xf>
    <xf numFmtId="0" fontId="14" fillId="0" borderId="3" xfId="10" applyBorder="1" applyAlignment="1">
      <alignment horizontal="center" vertical="center"/>
    </xf>
    <xf numFmtId="0" fontId="14" fillId="0" borderId="21" xfId="10" applyBorder="1" applyAlignment="1">
      <alignment horizontal="center" vertical="center"/>
    </xf>
    <xf numFmtId="0" fontId="14" fillId="0" borderId="22" xfId="10" applyBorder="1" applyAlignment="1">
      <alignment horizontal="center" vertical="center"/>
    </xf>
    <xf numFmtId="0" fontId="22" fillId="0" borderId="17" xfId="10" applyFont="1" applyBorder="1" applyAlignment="1">
      <alignment horizontal="center" vertical="center"/>
    </xf>
    <xf numFmtId="0" fontId="22" fillId="0" borderId="22" xfId="10" applyFont="1" applyBorder="1" applyAlignment="1">
      <alignment horizontal="center" vertical="center"/>
    </xf>
    <xf numFmtId="0" fontId="22" fillId="2" borderId="23" xfId="11" applyFont="1" applyFill="1" applyBorder="1" applyAlignment="1">
      <alignment horizontal="left" vertical="center"/>
    </xf>
    <xf numFmtId="179" fontId="22" fillId="2" borderId="24" xfId="11" applyNumberFormat="1" applyFont="1" applyFill="1" applyBorder="1" applyAlignment="1">
      <alignment horizontal="right" vertical="center"/>
    </xf>
    <xf numFmtId="0" fontId="22" fillId="0" borderId="20" xfId="11" applyFont="1" applyBorder="1" applyAlignment="1">
      <alignment horizontal="center" vertical="center"/>
    </xf>
    <xf numFmtId="0" fontId="22" fillId="2" borderId="12" xfId="11" applyFont="1" applyFill="1" applyBorder="1" applyAlignment="1">
      <alignment vertical="center" shrinkToFit="1"/>
    </xf>
    <xf numFmtId="180" fontId="22" fillId="0" borderId="25" xfId="11" applyNumberFormat="1" applyFont="1" applyBorder="1" applyAlignment="1">
      <alignment horizontal="right" vertical="center"/>
    </xf>
    <xf numFmtId="0" fontId="22" fillId="0" borderId="26" xfId="10" applyFont="1" applyBorder="1" applyAlignment="1">
      <alignment horizontal="center" vertical="center"/>
    </xf>
    <xf numFmtId="0" fontId="22" fillId="0" borderId="5" xfId="11" applyFont="1" applyBorder="1" applyAlignment="1">
      <alignment horizontal="center" vertical="center"/>
    </xf>
    <xf numFmtId="0" fontId="22" fillId="2" borderId="15" xfId="11" applyFont="1" applyFill="1" applyBorder="1" applyAlignment="1">
      <alignment vertical="center" shrinkToFit="1"/>
    </xf>
    <xf numFmtId="180" fontId="22" fillId="0" borderId="25" xfId="10" applyNumberFormat="1" applyFont="1" applyBorder="1" applyAlignment="1">
      <alignment horizontal="right" vertical="center" shrinkToFit="1"/>
    </xf>
    <xf numFmtId="0" fontId="22" fillId="2" borderId="15" xfId="10" applyFont="1" applyFill="1" applyBorder="1" applyAlignment="1">
      <alignment vertical="center" shrinkToFit="1"/>
    </xf>
    <xf numFmtId="0" fontId="26" fillId="0" borderId="0" xfId="10" applyFont="1" applyAlignment="1">
      <alignment vertical="center"/>
    </xf>
    <xf numFmtId="0" fontId="22" fillId="2" borderId="27" xfId="11" applyFont="1" applyFill="1" applyBorder="1" applyAlignment="1">
      <alignment horizontal="left" shrinkToFit="1"/>
    </xf>
    <xf numFmtId="179" fontId="22" fillId="2" borderId="28" xfId="11" applyNumberFormat="1" applyFont="1" applyFill="1" applyBorder="1"/>
    <xf numFmtId="0" fontId="22" fillId="0" borderId="26" xfId="11" applyFont="1" applyBorder="1" applyAlignment="1">
      <alignment horizontal="center" vertical="center"/>
    </xf>
    <xf numFmtId="0" fontId="14" fillId="0" borderId="5" xfId="11" applyBorder="1" applyAlignment="1">
      <alignment horizontal="center" vertical="center"/>
    </xf>
    <xf numFmtId="0" fontId="14" fillId="0" borderId="26" xfId="11" applyBorder="1" applyAlignment="1">
      <alignment horizontal="center" vertical="center"/>
    </xf>
    <xf numFmtId="0" fontId="22" fillId="2" borderId="29" xfId="10" applyFont="1" applyFill="1" applyBorder="1" applyAlignment="1">
      <alignment vertical="center" shrinkToFit="1"/>
    </xf>
    <xf numFmtId="180" fontId="22" fillId="0" borderId="15" xfId="11" applyNumberFormat="1" applyFont="1" applyBorder="1" applyAlignment="1">
      <alignment horizontal="right" vertical="center"/>
    </xf>
    <xf numFmtId="0" fontId="22" fillId="2" borderId="27" xfId="11" applyFont="1" applyFill="1" applyBorder="1" applyAlignment="1" applyProtection="1">
      <alignment horizontal="left" vertical="center" shrinkToFit="1"/>
      <protection locked="0"/>
    </xf>
    <xf numFmtId="179" fontId="22" fillId="2" borderId="28" xfId="11" applyNumberFormat="1" applyFont="1" applyFill="1" applyBorder="1" applyAlignment="1" applyProtection="1">
      <alignment vertical="center"/>
      <protection locked="0"/>
    </xf>
    <xf numFmtId="0" fontId="22" fillId="2" borderId="4" xfId="11" applyFont="1" applyFill="1" applyBorder="1" applyAlignment="1">
      <alignment vertical="center" shrinkToFit="1"/>
    </xf>
    <xf numFmtId="180" fontId="22" fillId="0" borderId="3" xfId="11" applyNumberFormat="1" applyFont="1" applyBorder="1" applyAlignment="1">
      <alignment horizontal="right" vertical="center"/>
    </xf>
    <xf numFmtId="180" fontId="22" fillId="0" borderId="22" xfId="11" applyNumberFormat="1" applyFont="1" applyBorder="1" applyAlignment="1">
      <alignment horizontal="right" vertical="center"/>
    </xf>
    <xf numFmtId="0" fontId="22" fillId="2" borderId="5" xfId="11" applyFont="1" applyFill="1" applyBorder="1" applyAlignment="1">
      <alignment vertical="center" shrinkToFit="1"/>
    </xf>
    <xf numFmtId="180" fontId="22" fillId="0" borderId="5" xfId="11" applyNumberFormat="1" applyFont="1" applyBorder="1" applyAlignment="1">
      <alignment horizontal="right" vertical="center"/>
    </xf>
    <xf numFmtId="180" fontId="22" fillId="0" borderId="26" xfId="11" applyNumberFormat="1" applyFont="1" applyBorder="1" applyAlignment="1">
      <alignment horizontal="right" vertical="center"/>
    </xf>
    <xf numFmtId="0" fontId="14" fillId="0" borderId="0" xfId="11" applyAlignment="1">
      <alignment horizontal="center" vertical="center"/>
    </xf>
    <xf numFmtId="0" fontId="22" fillId="2" borderId="30" xfId="10" applyFont="1" applyFill="1" applyBorder="1" applyAlignment="1">
      <alignment vertical="center" shrinkToFit="1"/>
    </xf>
    <xf numFmtId="0" fontId="22" fillId="0" borderId="22" xfId="11" applyFont="1" applyBorder="1" applyAlignment="1">
      <alignment horizontal="center" vertical="center"/>
    </xf>
    <xf numFmtId="0" fontId="22" fillId="0" borderId="4" xfId="11" applyFont="1" applyBorder="1" applyAlignment="1">
      <alignment vertical="center" shrinkToFit="1"/>
    </xf>
    <xf numFmtId="180" fontId="22" fillId="0" borderId="4" xfId="11" applyNumberFormat="1" applyFont="1" applyBorder="1" applyAlignment="1">
      <alignment horizontal="right" vertical="center"/>
    </xf>
    <xf numFmtId="0" fontId="22" fillId="0" borderId="9" xfId="11" applyFont="1" applyBorder="1" applyAlignment="1">
      <alignment vertical="center"/>
    </xf>
    <xf numFmtId="0" fontId="14" fillId="0" borderId="3" xfId="11" applyBorder="1" applyAlignment="1">
      <alignment horizontal="center" vertical="center"/>
    </xf>
    <xf numFmtId="0" fontId="22" fillId="0" borderId="16" xfId="11" applyFont="1" applyBorder="1" applyAlignment="1">
      <alignment vertical="center" shrinkToFit="1"/>
    </xf>
    <xf numFmtId="180" fontId="22" fillId="0" borderId="2" xfId="11" applyNumberFormat="1" applyFont="1" applyBorder="1" applyAlignment="1">
      <alignment horizontal="right" vertical="center"/>
    </xf>
    <xf numFmtId="0" fontId="22" fillId="0" borderId="16" xfId="10" applyFont="1" applyBorder="1" applyAlignment="1">
      <alignment vertical="center" shrinkToFit="1"/>
    </xf>
    <xf numFmtId="0" fontId="14" fillId="0" borderId="6" xfId="10" applyBorder="1"/>
    <xf numFmtId="9" fontId="22" fillId="0" borderId="1" xfId="1" applyFont="1" applyFill="1" applyBorder="1" applyAlignment="1" applyProtection="1">
      <alignment vertical="center"/>
    </xf>
    <xf numFmtId="9" fontId="22" fillId="0" borderId="1" xfId="1" applyFont="1" applyFill="1" applyBorder="1" applyAlignment="1" applyProtection="1">
      <alignment horizontal="right" vertical="center"/>
    </xf>
    <xf numFmtId="9" fontId="22" fillId="0" borderId="7" xfId="1" applyFont="1" applyFill="1" applyBorder="1" applyAlignment="1" applyProtection="1">
      <alignment horizontal="right" vertical="center"/>
    </xf>
    <xf numFmtId="0" fontId="22" fillId="0" borderId="20" xfId="11" applyFont="1" applyBorder="1" applyAlignment="1">
      <alignment horizontal="center"/>
    </xf>
    <xf numFmtId="0" fontId="22" fillId="2" borderId="14" xfId="11" applyFont="1" applyFill="1" applyBorder="1" applyAlignment="1">
      <alignment vertical="center" shrinkToFit="1"/>
    </xf>
    <xf numFmtId="0" fontId="43" fillId="0" borderId="5" xfId="11" applyFont="1" applyBorder="1" applyAlignment="1">
      <alignment horizontal="center" vertical="center"/>
    </xf>
    <xf numFmtId="0" fontId="22" fillId="0" borderId="0" xfId="11" applyFont="1" applyAlignment="1">
      <alignment horizontal="center" vertical="center"/>
    </xf>
    <xf numFmtId="0" fontId="22" fillId="0" borderId="0" xfId="10" applyFont="1" applyAlignment="1">
      <alignment vertical="center" shrinkToFit="1"/>
    </xf>
    <xf numFmtId="180" fontId="22" fillId="0" borderId="1" xfId="11" applyNumberFormat="1" applyFont="1" applyBorder="1" applyAlignment="1">
      <alignment horizontal="right" vertical="center"/>
    </xf>
    <xf numFmtId="0" fontId="43" fillId="0" borderId="5" xfId="10" applyFont="1" applyBorder="1"/>
    <xf numFmtId="0" fontId="14" fillId="0" borderId="0" xfId="10" applyAlignment="1">
      <alignment horizontal="right"/>
    </xf>
    <xf numFmtId="0" fontId="14" fillId="0" borderId="8" xfId="10" applyBorder="1" applyAlignment="1">
      <alignment horizontal="right"/>
    </xf>
    <xf numFmtId="0" fontId="22" fillId="0" borderId="26" xfId="11" applyFont="1" applyBorder="1" applyAlignment="1">
      <alignment horizontal="center"/>
    </xf>
    <xf numFmtId="180" fontId="22" fillId="0" borderId="0" xfId="11" applyNumberFormat="1" applyFont="1" applyAlignment="1">
      <alignment horizontal="right" vertical="center"/>
    </xf>
    <xf numFmtId="0" fontId="14" fillId="0" borderId="9" xfId="10" applyBorder="1" applyAlignment="1">
      <alignment vertical="center"/>
    </xf>
    <xf numFmtId="0" fontId="22" fillId="2" borderId="3" xfId="11" applyFont="1" applyFill="1" applyBorder="1" applyAlignment="1" applyProtection="1">
      <alignment horizontal="left" vertical="center" shrinkToFit="1"/>
      <protection locked="0"/>
    </xf>
    <xf numFmtId="179" fontId="22" fillId="2" borderId="31" xfId="11" applyNumberFormat="1" applyFont="1" applyFill="1" applyBorder="1" applyAlignment="1" applyProtection="1">
      <alignment vertical="center"/>
      <protection locked="0"/>
    </xf>
    <xf numFmtId="0" fontId="22" fillId="2" borderId="0" xfId="11" applyFont="1" applyFill="1" applyAlignment="1">
      <alignment vertical="center" shrinkToFit="1"/>
    </xf>
    <xf numFmtId="0" fontId="22" fillId="0" borderId="3" xfId="11" applyFont="1" applyBorder="1" applyAlignment="1" applyProtection="1">
      <alignment vertical="center" shrinkToFit="1"/>
      <protection locked="0"/>
    </xf>
    <xf numFmtId="179" fontId="22" fillId="0" borderId="9" xfId="11" applyNumberFormat="1" applyFont="1" applyBorder="1" applyAlignment="1" applyProtection="1">
      <alignment vertical="center"/>
      <protection locked="0"/>
    </xf>
    <xf numFmtId="0" fontId="22" fillId="0" borderId="22" xfId="11" applyFont="1" applyBorder="1" applyAlignment="1">
      <alignment horizontal="center"/>
    </xf>
    <xf numFmtId="0" fontId="22" fillId="0" borderId="2" xfId="11" applyFont="1" applyBorder="1" applyAlignment="1">
      <alignment vertical="center" shrinkToFit="1"/>
    </xf>
    <xf numFmtId="0" fontId="14" fillId="0" borderId="4" xfId="11" applyBorder="1" applyAlignment="1">
      <alignment horizontal="center" vertical="center"/>
    </xf>
    <xf numFmtId="0" fontId="22" fillId="0" borderId="4" xfId="10" applyFont="1" applyBorder="1" applyAlignment="1">
      <alignment vertical="center" shrinkToFit="1"/>
    </xf>
    <xf numFmtId="0" fontId="22" fillId="2" borderId="32" xfId="11" applyFont="1" applyFill="1" applyBorder="1" applyAlignment="1">
      <alignment horizontal="left" vertical="center" shrinkToFit="1"/>
    </xf>
    <xf numFmtId="179" fontId="22" fillId="2" borderId="33" xfId="11" applyNumberFormat="1" applyFont="1" applyFill="1" applyBorder="1" applyAlignment="1">
      <alignment horizontal="right" vertical="center"/>
    </xf>
    <xf numFmtId="180" fontId="22" fillId="0" borderId="34" xfId="11" applyNumberFormat="1" applyFont="1" applyBorder="1" applyAlignment="1">
      <alignment horizontal="right" vertical="center"/>
    </xf>
    <xf numFmtId="0" fontId="22" fillId="0" borderId="6" xfId="11" applyFont="1" applyBorder="1" applyAlignment="1">
      <alignment horizontal="center" vertical="center"/>
    </xf>
    <xf numFmtId="0" fontId="22" fillId="2" borderId="35" xfId="11" applyFont="1" applyFill="1" applyBorder="1" applyAlignment="1">
      <alignment vertical="center" shrinkToFit="1"/>
    </xf>
    <xf numFmtId="180" fontId="22" fillId="0" borderId="34" xfId="10" applyNumberFormat="1" applyFont="1" applyBorder="1" applyAlignment="1">
      <alignment horizontal="right" vertical="center" shrinkToFit="1"/>
    </xf>
    <xf numFmtId="0" fontId="22" fillId="2" borderId="35" xfId="10" applyFont="1" applyFill="1" applyBorder="1" applyAlignment="1">
      <alignment vertical="center" shrinkToFit="1"/>
    </xf>
    <xf numFmtId="0" fontId="14" fillId="0" borderId="0" xfId="11" applyAlignment="1">
      <alignment vertical="center"/>
    </xf>
    <xf numFmtId="0" fontId="14" fillId="0" borderId="3" xfId="11" applyBorder="1" applyAlignment="1">
      <alignment vertical="center"/>
    </xf>
    <xf numFmtId="0" fontId="14" fillId="0" borderId="4" xfId="11" applyBorder="1" applyAlignment="1">
      <alignment vertical="center"/>
    </xf>
    <xf numFmtId="0" fontId="22" fillId="0" borderId="16" xfId="10" applyFont="1" applyBorder="1" applyAlignment="1">
      <alignment vertical="center"/>
    </xf>
    <xf numFmtId="180" fontId="22" fillId="0" borderId="25" xfId="11" applyNumberFormat="1" applyFont="1" applyBorder="1" applyAlignment="1" applyProtection="1">
      <alignment horizontal="right" vertical="center"/>
      <protection hidden="1"/>
    </xf>
    <xf numFmtId="0" fontId="22" fillId="0" borderId="2" xfId="11" applyFont="1" applyBorder="1" applyAlignment="1">
      <alignment vertical="center"/>
    </xf>
    <xf numFmtId="0" fontId="22" fillId="0" borderId="16" xfId="11" applyFont="1" applyBorder="1" applyAlignment="1">
      <alignment vertical="center"/>
    </xf>
    <xf numFmtId="0" fontId="22" fillId="0" borderId="4" xfId="10" applyFont="1" applyBorder="1" applyAlignment="1">
      <alignment vertical="center"/>
    </xf>
    <xf numFmtId="0" fontId="22" fillId="0" borderId="0" xfId="10" applyFont="1" applyAlignment="1">
      <alignment shrinkToFit="1"/>
    </xf>
    <xf numFmtId="0" fontId="22" fillId="0" borderId="0" xfId="10" applyFont="1" applyAlignment="1">
      <alignment horizontal="left" vertical="center"/>
    </xf>
    <xf numFmtId="0" fontId="25" fillId="0" borderId="0" xfId="10" applyFont="1" applyAlignment="1">
      <alignment vertical="center" shrinkToFit="1"/>
    </xf>
    <xf numFmtId="0" fontId="22" fillId="0" borderId="6" xfId="10" applyFont="1" applyBorder="1" applyAlignment="1">
      <alignment horizontal="center" vertical="center" shrinkToFit="1"/>
    </xf>
    <xf numFmtId="0" fontId="22" fillId="0" borderId="5" xfId="10" applyFont="1" applyBorder="1" applyAlignment="1">
      <alignment horizontal="center" vertical="center" shrinkToFit="1"/>
    </xf>
    <xf numFmtId="0" fontId="14" fillId="0" borderId="3" xfId="10" applyBorder="1" applyAlignment="1">
      <alignment horizontal="center" vertical="center" shrinkToFit="1"/>
    </xf>
    <xf numFmtId="0" fontId="22" fillId="2" borderId="23" xfId="11" applyFont="1" applyFill="1" applyBorder="1" applyAlignment="1">
      <alignment horizontal="left" vertical="center" shrinkToFit="1"/>
    </xf>
    <xf numFmtId="0" fontId="14" fillId="0" borderId="0" xfId="10" applyAlignment="1" applyProtection="1">
      <alignment vertical="center"/>
      <protection locked="0"/>
    </xf>
    <xf numFmtId="0" fontId="14" fillId="0" borderId="0" xfId="10"/>
    <xf numFmtId="0" fontId="22" fillId="0" borderId="0" xfId="10" applyFont="1" applyAlignment="1" applyProtection="1">
      <alignment vertical="center"/>
      <protection locked="0"/>
    </xf>
    <xf numFmtId="0" fontId="50" fillId="0" borderId="0" xfId="10" applyFont="1" applyAlignment="1" applyProtection="1">
      <alignment vertical="center"/>
      <protection locked="0"/>
    </xf>
    <xf numFmtId="0" fontId="32" fillId="0" borderId="0" xfId="10" applyFont="1" applyProtection="1">
      <protection locked="0"/>
    </xf>
    <xf numFmtId="0" fontId="14" fillId="0" borderId="4" xfId="10" applyBorder="1" applyAlignment="1" applyProtection="1">
      <alignment vertical="center"/>
      <protection locked="0"/>
    </xf>
    <xf numFmtId="0" fontId="32" fillId="0" borderId="4" xfId="10" applyFont="1" applyBorder="1" applyAlignment="1" applyProtection="1">
      <alignment vertical="center"/>
      <protection locked="0"/>
    </xf>
    <xf numFmtId="0" fontId="15" fillId="0" borderId="0" xfId="10" applyFont="1" applyAlignment="1" applyProtection="1">
      <alignment vertical="center"/>
      <protection locked="0"/>
    </xf>
    <xf numFmtId="0" fontId="15" fillId="0" borderId="22" xfId="10" applyFont="1" applyBorder="1" applyAlignment="1" applyProtection="1">
      <alignment horizontal="center" vertical="center"/>
      <protection locked="0"/>
    </xf>
    <xf numFmtId="0" fontId="15" fillId="0" borderId="15" xfId="10" applyFont="1" applyBorder="1" applyAlignment="1" applyProtection="1">
      <alignment horizontal="center" vertical="center"/>
      <protection locked="0"/>
    </xf>
    <xf numFmtId="0" fontId="17" fillId="2" borderId="25" xfId="10" applyFont="1" applyFill="1" applyBorder="1" applyAlignment="1" applyProtection="1">
      <alignment horizontal="center" vertical="center"/>
      <protection locked="0"/>
    </xf>
    <xf numFmtId="178" fontId="15" fillId="2" borderId="12" xfId="10" applyNumberFormat="1" applyFont="1" applyFill="1" applyBorder="1" applyAlignment="1" applyProtection="1">
      <alignment vertical="center"/>
      <protection locked="0"/>
    </xf>
    <xf numFmtId="178" fontId="15" fillId="2" borderId="24" xfId="10" applyNumberFormat="1" applyFont="1" applyFill="1" applyBorder="1" applyAlignment="1" applyProtection="1">
      <alignment vertical="center"/>
      <protection locked="0"/>
    </xf>
    <xf numFmtId="178" fontId="15" fillId="0" borderId="12" xfId="10" applyNumberFormat="1" applyFont="1" applyBorder="1" applyAlignment="1" applyProtection="1">
      <alignment vertical="center"/>
      <protection locked="0"/>
    </xf>
    <xf numFmtId="0" fontId="15" fillId="0" borderId="36" xfId="10" applyFont="1" applyBorder="1" applyAlignment="1" applyProtection="1">
      <alignment horizontal="center" vertical="center"/>
      <protection locked="0"/>
    </xf>
    <xf numFmtId="0" fontId="17" fillId="2" borderId="29" xfId="10" applyFont="1" applyFill="1" applyBorder="1" applyAlignment="1" applyProtection="1">
      <alignment horizontal="center" vertical="center"/>
      <protection locked="0"/>
    </xf>
    <xf numFmtId="178" fontId="15" fillId="2" borderId="37" xfId="10" applyNumberFormat="1" applyFont="1" applyFill="1" applyBorder="1" applyAlignment="1" applyProtection="1">
      <alignment vertical="center"/>
      <protection locked="0"/>
    </xf>
    <xf numFmtId="178" fontId="15" fillId="2" borderId="28" xfId="10" applyNumberFormat="1" applyFont="1" applyFill="1" applyBorder="1" applyAlignment="1" applyProtection="1">
      <alignment vertical="center"/>
      <protection locked="0"/>
    </xf>
    <xf numFmtId="0" fontId="15" fillId="0" borderId="38" xfId="10" applyFont="1" applyBorder="1" applyAlignment="1" applyProtection="1">
      <alignment horizontal="center" vertical="center"/>
      <protection locked="0"/>
    </xf>
    <xf numFmtId="0" fontId="17" fillId="2" borderId="39" xfId="10" applyFont="1" applyFill="1" applyBorder="1" applyAlignment="1" applyProtection="1">
      <alignment horizontal="center" vertical="center"/>
      <protection locked="0"/>
    </xf>
    <xf numFmtId="178" fontId="15" fillId="2" borderId="40" xfId="10" applyNumberFormat="1" applyFont="1" applyFill="1" applyBorder="1" applyAlignment="1" applyProtection="1">
      <alignment vertical="center"/>
      <protection locked="0"/>
    </xf>
    <xf numFmtId="178" fontId="15" fillId="2" borderId="31" xfId="10" applyNumberFormat="1" applyFont="1" applyFill="1" applyBorder="1" applyAlignment="1" applyProtection="1">
      <alignment vertical="center"/>
      <protection locked="0"/>
    </xf>
    <xf numFmtId="178" fontId="15" fillId="0" borderId="39" xfId="10" applyNumberFormat="1" applyFont="1" applyBorder="1" applyAlignment="1" applyProtection="1">
      <alignment vertical="center"/>
      <protection locked="0"/>
    </xf>
    <xf numFmtId="0" fontId="15" fillId="0" borderId="0" xfId="10" applyFont="1" applyAlignment="1" applyProtection="1">
      <alignment horizontal="center" vertical="center"/>
      <protection locked="0"/>
    </xf>
    <xf numFmtId="0" fontId="32" fillId="0" borderId="0" xfId="10" applyFont="1" applyAlignment="1" applyProtection="1">
      <alignment horizontal="center" vertical="center"/>
      <protection locked="0"/>
    </xf>
    <xf numFmtId="178" fontId="18" fillId="0" borderId="0" xfId="10" applyNumberFormat="1" applyFont="1" applyAlignment="1" applyProtection="1">
      <alignment vertical="center"/>
      <protection locked="0"/>
    </xf>
    <xf numFmtId="0" fontId="18" fillId="0" borderId="0" xfId="10" applyFont="1" applyAlignment="1" applyProtection="1">
      <alignment vertical="center"/>
      <protection locked="0"/>
    </xf>
    <xf numFmtId="0" fontId="14" fillId="0" borderId="0" xfId="10" applyAlignment="1" applyProtection="1">
      <alignment horizontal="right" vertical="center"/>
      <protection locked="0"/>
    </xf>
    <xf numFmtId="0" fontId="32" fillId="2" borderId="25" xfId="10" applyFont="1" applyFill="1" applyBorder="1" applyAlignment="1" applyProtection="1">
      <alignment horizontal="center" vertical="center"/>
      <protection locked="0"/>
    </xf>
    <xf numFmtId="178" fontId="18" fillId="2" borderId="12" xfId="10" applyNumberFormat="1" applyFont="1" applyFill="1" applyBorder="1" applyAlignment="1" applyProtection="1">
      <alignment vertical="center"/>
      <protection locked="0"/>
    </xf>
    <xf numFmtId="178" fontId="18" fillId="2" borderId="24" xfId="10" applyNumberFormat="1" applyFont="1" applyFill="1" applyBorder="1" applyAlignment="1" applyProtection="1">
      <alignment vertical="center"/>
      <protection locked="0"/>
    </xf>
    <xf numFmtId="178" fontId="18" fillId="0" borderId="12" xfId="10" applyNumberFormat="1" applyFont="1" applyBorder="1" applyAlignment="1" applyProtection="1">
      <alignment vertical="center"/>
      <protection locked="0"/>
    </xf>
    <xf numFmtId="0" fontId="32" fillId="2" borderId="29" xfId="10" applyFont="1" applyFill="1" applyBorder="1" applyAlignment="1" applyProtection="1">
      <alignment horizontal="center" vertical="center"/>
      <protection locked="0"/>
    </xf>
    <xf numFmtId="178" fontId="18" fillId="2" borderId="37" xfId="10" applyNumberFormat="1" applyFont="1" applyFill="1" applyBorder="1" applyAlignment="1" applyProtection="1">
      <alignment vertical="center"/>
      <protection locked="0"/>
    </xf>
    <xf numFmtId="178" fontId="18" fillId="2" borderId="28" xfId="10" applyNumberFormat="1" applyFont="1" applyFill="1" applyBorder="1" applyAlignment="1" applyProtection="1">
      <alignment vertical="center"/>
      <protection locked="0"/>
    </xf>
    <xf numFmtId="0" fontId="32" fillId="2" borderId="39" xfId="10" applyFont="1" applyFill="1" applyBorder="1" applyAlignment="1" applyProtection="1">
      <alignment horizontal="center" vertical="center"/>
      <protection locked="0"/>
    </xf>
    <xf numFmtId="178" fontId="18" fillId="2" borderId="40" xfId="10" applyNumberFormat="1" applyFont="1" applyFill="1" applyBorder="1" applyAlignment="1" applyProtection="1">
      <alignment vertical="center"/>
      <protection locked="0"/>
    </xf>
    <xf numFmtId="178" fontId="18" fillId="2" borderId="31" xfId="10" applyNumberFormat="1" applyFont="1" applyFill="1" applyBorder="1" applyAlignment="1" applyProtection="1">
      <alignment vertical="center"/>
      <protection locked="0"/>
    </xf>
    <xf numFmtId="178" fontId="18" fillId="0" borderId="39" xfId="10" applyNumberFormat="1" applyFont="1" applyBorder="1" applyAlignment="1" applyProtection="1">
      <alignment vertical="center"/>
      <protection locked="0"/>
    </xf>
    <xf numFmtId="0" fontId="54" fillId="0" borderId="0" xfId="0" applyFont="1">
      <alignment vertical="center"/>
    </xf>
    <xf numFmtId="49" fontId="55" fillId="0" borderId="0" xfId="4" applyNumberFormat="1" applyFont="1">
      <alignment vertical="center"/>
    </xf>
    <xf numFmtId="0" fontId="25" fillId="0" borderId="0" xfId="10" applyFont="1" applyAlignment="1" applyProtection="1">
      <alignment vertical="center"/>
      <protection locked="0"/>
    </xf>
    <xf numFmtId="0" fontId="53" fillId="0" borderId="0" xfId="4" applyFont="1" applyAlignment="1">
      <alignment horizontal="center" vertical="center"/>
    </xf>
    <xf numFmtId="0" fontId="56" fillId="0" borderId="0" xfId="0" applyFont="1">
      <alignment vertical="center"/>
    </xf>
    <xf numFmtId="0" fontId="57" fillId="0" borderId="0" xfId="0" applyFont="1">
      <alignment vertical="center"/>
    </xf>
    <xf numFmtId="0" fontId="58" fillId="0" borderId="0" xfId="0" applyFont="1">
      <alignment vertical="center"/>
    </xf>
    <xf numFmtId="0" fontId="59" fillId="0" borderId="0" xfId="0" applyFont="1">
      <alignment vertical="center"/>
    </xf>
    <xf numFmtId="0" fontId="60" fillId="0" borderId="0" xfId="0" applyFont="1">
      <alignment vertical="center"/>
    </xf>
    <xf numFmtId="0" fontId="61" fillId="0" borderId="0" xfId="0" applyFont="1">
      <alignment vertical="center"/>
    </xf>
    <xf numFmtId="0" fontId="62" fillId="0" borderId="0" xfId="0" applyFont="1">
      <alignment vertical="center"/>
    </xf>
    <xf numFmtId="49" fontId="52" fillId="0" borderId="6" xfId="0" applyNumberFormat="1" applyFont="1" applyBorder="1">
      <alignment vertical="center"/>
    </xf>
    <xf numFmtId="49" fontId="52" fillId="0" borderId="5" xfId="0" applyNumberFormat="1" applyFont="1" applyBorder="1">
      <alignment vertical="center"/>
    </xf>
    <xf numFmtId="0" fontId="52" fillId="0" borderId="0" xfId="0" applyFont="1">
      <alignment vertical="center"/>
    </xf>
    <xf numFmtId="49" fontId="63" fillId="0" borderId="5" xfId="0" applyNumberFormat="1" applyFont="1" applyBorder="1">
      <alignment vertical="center"/>
    </xf>
    <xf numFmtId="0" fontId="63" fillId="0" borderId="0" xfId="0" applyFont="1">
      <alignment vertical="center"/>
    </xf>
    <xf numFmtId="49" fontId="63" fillId="0" borderId="6" xfId="0" applyNumberFormat="1" applyFont="1" applyBorder="1">
      <alignment vertical="center"/>
    </xf>
    <xf numFmtId="0" fontId="63" fillId="0" borderId="1" xfId="0" applyFont="1" applyBorder="1">
      <alignment vertical="center"/>
    </xf>
    <xf numFmtId="0" fontId="63" fillId="0" borderId="1" xfId="0" applyFont="1" applyBorder="1" applyAlignment="1">
      <alignment vertical="center" wrapText="1"/>
    </xf>
    <xf numFmtId="0" fontId="63" fillId="0" borderId="0" xfId="0" applyFont="1" applyAlignment="1">
      <alignment vertical="top" wrapText="1"/>
    </xf>
    <xf numFmtId="0" fontId="52" fillId="0" borderId="1" xfId="0" applyFont="1" applyBorder="1">
      <alignment vertical="center"/>
    </xf>
    <xf numFmtId="0" fontId="63" fillId="0" borderId="1" xfId="0" applyFont="1" applyBorder="1" applyAlignment="1">
      <alignment vertical="top" wrapText="1"/>
    </xf>
    <xf numFmtId="0" fontId="52" fillId="0" borderId="7" xfId="0" applyFont="1" applyBorder="1">
      <alignment vertical="center"/>
    </xf>
    <xf numFmtId="0" fontId="63" fillId="0" borderId="7" xfId="0" applyFont="1" applyBorder="1">
      <alignment vertical="center"/>
    </xf>
    <xf numFmtId="0" fontId="63" fillId="0" borderId="7" xfId="0" applyFont="1" applyBorder="1" applyAlignment="1">
      <alignment vertical="top" wrapText="1"/>
    </xf>
    <xf numFmtId="0" fontId="63" fillId="0" borderId="5" xfId="0" applyFont="1" applyBorder="1" applyAlignment="1">
      <alignment vertical="top" wrapText="1"/>
    </xf>
    <xf numFmtId="0" fontId="63" fillId="0" borderId="8" xfId="0" applyFont="1" applyBorder="1" applyAlignment="1">
      <alignment vertical="top" wrapText="1"/>
    </xf>
    <xf numFmtId="0" fontId="52" fillId="0" borderId="1" xfId="0" applyFont="1" applyBorder="1" applyAlignment="1">
      <alignment vertical="top"/>
    </xf>
    <xf numFmtId="0" fontId="52" fillId="0" borderId="7" xfId="0" applyFont="1" applyBorder="1" applyAlignment="1">
      <alignment vertical="top"/>
    </xf>
    <xf numFmtId="49" fontId="63" fillId="0" borderId="6" xfId="0" applyNumberFormat="1" applyFont="1" applyBorder="1" applyAlignment="1">
      <alignment horizontal="left" vertical="top"/>
    </xf>
    <xf numFmtId="49" fontId="63" fillId="0" borderId="6" xfId="0" applyNumberFormat="1" applyFont="1" applyBorder="1" applyAlignment="1">
      <alignment vertical="top"/>
    </xf>
    <xf numFmtId="49" fontId="63" fillId="0" borderId="1" xfId="0" applyNumberFormat="1" applyFont="1" applyBorder="1" applyAlignment="1">
      <alignment vertical="top"/>
    </xf>
    <xf numFmtId="49" fontId="63" fillId="0" borderId="7" xfId="0" applyNumberFormat="1" applyFont="1" applyBorder="1" applyAlignment="1">
      <alignment vertical="top"/>
    </xf>
    <xf numFmtId="49" fontId="63" fillId="0" borderId="0" xfId="0" applyNumberFormat="1" applyFont="1" applyAlignment="1">
      <alignment vertical="top"/>
    </xf>
    <xf numFmtId="0" fontId="3" fillId="0" borderId="0" xfId="0" applyFont="1">
      <alignmen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lignment vertical="center"/>
    </xf>
    <xf numFmtId="0" fontId="64" fillId="0" borderId="0" xfId="0" applyFont="1" applyAlignment="1">
      <alignment horizontal="center" vertical="center"/>
    </xf>
    <xf numFmtId="0" fontId="65" fillId="0" borderId="0" xfId="0" applyFont="1" applyAlignment="1">
      <alignment horizontal="center" vertical="center"/>
    </xf>
    <xf numFmtId="0" fontId="50" fillId="0" borderId="0" xfId="0" applyFont="1" applyAlignment="1">
      <alignment horizontal="center" vertical="center"/>
    </xf>
    <xf numFmtId="0" fontId="64" fillId="0" borderId="8" xfId="0" applyFont="1" applyBorder="1" applyAlignment="1">
      <alignment vertical="center" wrapText="1"/>
    </xf>
    <xf numFmtId="0" fontId="52" fillId="0" borderId="0" xfId="0" applyFont="1" applyAlignment="1">
      <alignment horizontal="left" vertical="top" wrapText="1"/>
    </xf>
    <xf numFmtId="0" fontId="21" fillId="0" borderId="0" xfId="0" applyFont="1" applyAlignment="1">
      <alignment horizontal="center" vertical="center"/>
    </xf>
    <xf numFmtId="0" fontId="52" fillId="0" borderId="8" xfId="0" applyFont="1" applyBorder="1" applyAlignment="1">
      <alignment horizontal="left" vertical="top" wrapText="1"/>
    </xf>
    <xf numFmtId="0" fontId="63" fillId="0" borderId="0" xfId="0" applyFont="1" applyAlignment="1">
      <alignment horizontal="left" vertical="top" wrapText="1"/>
    </xf>
    <xf numFmtId="0" fontId="63" fillId="0" borderId="8" xfId="0" applyFont="1" applyBorder="1" applyAlignment="1">
      <alignment horizontal="left" vertical="top" wrapText="1"/>
    </xf>
    <xf numFmtId="0" fontId="9" fillId="0" borderId="15" xfId="0" applyFont="1" applyBorder="1" applyAlignment="1">
      <alignment horizontal="left" vertical="center"/>
    </xf>
    <xf numFmtId="0" fontId="38" fillId="0" borderId="0" xfId="0" applyFont="1">
      <alignment vertical="center"/>
    </xf>
    <xf numFmtId="0" fontId="21" fillId="0" borderId="0" xfId="0" applyFont="1">
      <alignment vertical="center"/>
    </xf>
    <xf numFmtId="0" fontId="9" fillId="0" borderId="5" xfId="0" applyFont="1" applyBorder="1" applyAlignment="1">
      <alignment vertical="center" wrapText="1"/>
    </xf>
    <xf numFmtId="0" fontId="9" fillId="0" borderId="0" xfId="0" applyFont="1" applyAlignment="1">
      <alignment vertical="center" wrapText="1"/>
    </xf>
    <xf numFmtId="0" fontId="9" fillId="0" borderId="8"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9" xfId="0" applyFont="1" applyBorder="1" applyAlignment="1">
      <alignment vertical="center" wrapText="1"/>
    </xf>
    <xf numFmtId="0" fontId="12" fillId="0" borderId="0" xfId="0" applyFont="1">
      <alignment vertical="center"/>
    </xf>
    <xf numFmtId="0" fontId="3" fillId="0" borderId="4" xfId="0" applyFont="1" applyBorder="1">
      <alignment vertical="center"/>
    </xf>
    <xf numFmtId="0" fontId="11" fillId="0" borderId="4" xfId="0" applyFont="1" applyBorder="1">
      <alignment vertical="center"/>
    </xf>
    <xf numFmtId="0" fontId="9" fillId="0" borderId="0" xfId="0" applyFont="1" applyAlignment="1">
      <alignment horizontal="center" vertical="center" wrapText="1"/>
    </xf>
    <xf numFmtId="0" fontId="9" fillId="0" borderId="8" xfId="0" applyFont="1" applyBorder="1" applyAlignment="1">
      <alignment horizontal="center" vertical="center" wrapText="1"/>
    </xf>
    <xf numFmtId="0" fontId="11" fillId="0" borderId="6" xfId="0" applyFont="1" applyBorder="1">
      <alignment vertical="center"/>
    </xf>
    <xf numFmtId="0" fontId="11" fillId="0" borderId="1" xfId="0" applyFont="1" applyBorder="1">
      <alignment vertical="center"/>
    </xf>
    <xf numFmtId="0" fontId="11" fillId="0" borderId="7" xfId="0" applyFont="1" applyBorder="1">
      <alignment vertical="center"/>
    </xf>
    <xf numFmtId="0" fontId="11" fillId="0" borderId="5" xfId="0" applyFont="1" applyBorder="1">
      <alignment vertical="center"/>
    </xf>
    <xf numFmtId="0" fontId="11" fillId="0" borderId="0" xfId="0" applyFont="1">
      <alignment vertical="center"/>
    </xf>
    <xf numFmtId="0" fontId="11" fillId="0" borderId="8" xfId="0" applyFont="1" applyBorder="1">
      <alignment vertical="center"/>
    </xf>
    <xf numFmtId="0" fontId="11" fillId="0" borderId="3" xfId="0" applyFont="1" applyBorder="1">
      <alignment vertical="center"/>
    </xf>
    <xf numFmtId="0" fontId="11" fillId="0" borderId="9" xfId="0" applyFont="1" applyBorder="1">
      <alignment vertical="center"/>
    </xf>
    <xf numFmtId="0" fontId="9" fillId="0" borderId="5" xfId="0" applyFont="1" applyBorder="1" applyAlignment="1">
      <alignment horizontal="center" vertical="center" wrapText="1"/>
    </xf>
    <xf numFmtId="0" fontId="9" fillId="0" borderId="41" xfId="0" applyFont="1" applyBorder="1">
      <alignment vertical="center"/>
    </xf>
    <xf numFmtId="0" fontId="9" fillId="0" borderId="42" xfId="0" applyFont="1" applyBorder="1">
      <alignment vertical="center"/>
    </xf>
    <xf numFmtId="0" fontId="3" fillId="0" borderId="41" xfId="0" applyFont="1" applyBorder="1">
      <alignment vertical="center"/>
    </xf>
    <xf numFmtId="0" fontId="44" fillId="0" borderId="12" xfId="0" applyFont="1" applyBorder="1">
      <alignment vertical="center"/>
    </xf>
    <xf numFmtId="0" fontId="3" fillId="0" borderId="2" xfId="0" applyFont="1" applyBorder="1">
      <alignment vertical="center"/>
    </xf>
    <xf numFmtId="0" fontId="12" fillId="0" borderId="0" xfId="0" applyFont="1" applyAlignment="1">
      <alignment horizontal="right" vertical="center"/>
    </xf>
    <xf numFmtId="0" fontId="44" fillId="0" borderId="43" xfId="0" applyFont="1" applyBorder="1">
      <alignment vertical="center"/>
    </xf>
    <xf numFmtId="0" fontId="44" fillId="0" borderId="0" xfId="0" applyFont="1" applyAlignment="1">
      <alignment vertical="center" shrinkToFit="1"/>
    </xf>
    <xf numFmtId="0" fontId="12" fillId="0" borderId="37" xfId="0" applyFont="1" applyBorder="1" applyAlignment="1">
      <alignment horizontal="center" vertical="center"/>
    </xf>
    <xf numFmtId="0" fontId="9" fillId="0" borderId="37" xfId="0" applyFont="1" applyBorder="1" applyAlignment="1">
      <alignment horizontal="center" vertical="center"/>
    </xf>
    <xf numFmtId="0" fontId="9" fillId="0" borderId="36" xfId="0" applyFont="1" applyBorder="1" applyAlignment="1">
      <alignment horizontal="center" vertical="center"/>
    </xf>
    <xf numFmtId="0" fontId="9" fillId="0" borderId="40" xfId="0" applyFont="1" applyBorder="1">
      <alignment vertical="center"/>
    </xf>
    <xf numFmtId="0" fontId="9" fillId="0" borderId="44" xfId="0" applyFont="1" applyBorder="1">
      <alignment vertical="center"/>
    </xf>
    <xf numFmtId="0" fontId="45" fillId="0" borderId="0" xfId="0" applyFont="1" applyAlignment="1">
      <alignment horizontal="left" vertical="top" wrapText="1"/>
    </xf>
    <xf numFmtId="0" fontId="3" fillId="0" borderId="40" xfId="0" applyFont="1" applyBorder="1">
      <alignment vertical="center"/>
    </xf>
    <xf numFmtId="0" fontId="44" fillId="0" borderId="1" xfId="0" applyFont="1" applyBorder="1">
      <alignment vertical="center"/>
    </xf>
    <xf numFmtId="0" fontId="44" fillId="0" borderId="4" xfId="0" applyFont="1" applyBorder="1">
      <alignment vertical="center"/>
    </xf>
    <xf numFmtId="0" fontId="3" fillId="0" borderId="6" xfId="0" applyFont="1" applyBorder="1">
      <alignment vertical="center"/>
    </xf>
    <xf numFmtId="0" fontId="3" fillId="0" borderId="5" xfId="0" applyFont="1" applyBorder="1">
      <alignment vertical="center"/>
    </xf>
    <xf numFmtId="0" fontId="11" fillId="0" borderId="15" xfId="0" applyFont="1" applyBorder="1">
      <alignment vertical="center"/>
    </xf>
    <xf numFmtId="0" fontId="11" fillId="0" borderId="12" xfId="0" applyFont="1" applyBorder="1">
      <alignment vertical="center"/>
    </xf>
    <xf numFmtId="0" fontId="11" fillId="0" borderId="11" xfId="0" applyFont="1" applyBorder="1">
      <alignment vertical="center"/>
    </xf>
    <xf numFmtId="0" fontId="39" fillId="0" borderId="0" xfId="0" applyFont="1">
      <alignment vertical="center"/>
    </xf>
    <xf numFmtId="0" fontId="9" fillId="0" borderId="45" xfId="0" applyFont="1" applyBorder="1">
      <alignment vertical="center"/>
    </xf>
    <xf numFmtId="0" fontId="9" fillId="0" borderId="46" xfId="0" applyFont="1" applyBorder="1">
      <alignment vertical="center"/>
    </xf>
    <xf numFmtId="0" fontId="9" fillId="0" borderId="47" xfId="0" applyFont="1" applyBorder="1">
      <alignment vertical="center"/>
    </xf>
    <xf numFmtId="0" fontId="11" fillId="0" borderId="45" xfId="0" applyFont="1" applyBorder="1">
      <alignment vertical="center"/>
    </xf>
    <xf numFmtId="0" fontId="11" fillId="0" borderId="46" xfId="0" applyFont="1" applyBorder="1">
      <alignment vertical="center"/>
    </xf>
    <xf numFmtId="0" fontId="11" fillId="0" borderId="47" xfId="0" applyFont="1" applyBorder="1">
      <alignment vertical="center"/>
    </xf>
    <xf numFmtId="0" fontId="11" fillId="0" borderId="48" xfId="0" applyFont="1" applyBorder="1">
      <alignment vertical="center"/>
    </xf>
    <xf numFmtId="49" fontId="52" fillId="0" borderId="49" xfId="0" applyNumberFormat="1" applyFont="1" applyBorder="1">
      <alignment vertical="center"/>
    </xf>
    <xf numFmtId="0" fontId="67" fillId="0" borderId="50" xfId="0" applyFont="1" applyBorder="1" applyAlignment="1">
      <alignment vertical="top" wrapText="1"/>
    </xf>
    <xf numFmtId="0" fontId="67" fillId="0" borderId="51" xfId="0" applyFont="1" applyBorder="1" applyAlignment="1">
      <alignment vertical="top" wrapText="1"/>
    </xf>
    <xf numFmtId="0" fontId="67" fillId="0" borderId="52" xfId="0" applyFont="1" applyBorder="1" applyAlignment="1">
      <alignment vertical="top" wrapText="1"/>
    </xf>
    <xf numFmtId="0" fontId="9" fillId="0" borderId="50" xfId="0" applyFont="1" applyBorder="1">
      <alignment vertical="center"/>
    </xf>
    <xf numFmtId="0" fontId="9" fillId="0" borderId="51" xfId="0" applyFont="1" applyBorder="1">
      <alignment vertical="center"/>
    </xf>
    <xf numFmtId="0" fontId="9" fillId="0" borderId="52" xfId="0" applyFont="1" applyBorder="1">
      <alignment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52" fillId="0" borderId="8" xfId="0" applyFont="1" applyBorder="1">
      <alignment vertical="center"/>
    </xf>
    <xf numFmtId="49" fontId="52" fillId="0" borderId="53" xfId="0" applyNumberFormat="1" applyFont="1" applyBorder="1">
      <alignment vertical="center"/>
    </xf>
    <xf numFmtId="0" fontId="52" fillId="0" borderId="43" xfId="0" applyFont="1" applyBorder="1" applyAlignment="1">
      <alignment vertical="top" wrapText="1"/>
    </xf>
    <xf numFmtId="0" fontId="52" fillId="0" borderId="54" xfId="0" applyFont="1" applyBorder="1" applyAlignment="1">
      <alignment vertical="top" wrapText="1"/>
    </xf>
    <xf numFmtId="49" fontId="52" fillId="0" borderId="55" xfId="0" applyNumberFormat="1" applyFont="1" applyBorder="1">
      <alignment vertical="center"/>
    </xf>
    <xf numFmtId="0" fontId="52" fillId="0" borderId="43" xfId="0" applyFont="1" applyBorder="1" applyAlignment="1">
      <alignment vertical="top"/>
    </xf>
    <xf numFmtId="0" fontId="52" fillId="0" borderId="54" xfId="0" applyFont="1" applyBorder="1" applyAlignment="1">
      <alignment vertical="top"/>
    </xf>
    <xf numFmtId="0" fontId="9" fillId="0" borderId="43" xfId="0" applyFont="1" applyBorder="1" applyAlignment="1">
      <alignment horizontal="center" vertical="center" wrapText="1"/>
    </xf>
    <xf numFmtId="0" fontId="9" fillId="0" borderId="43" xfId="0" applyFont="1" applyBorder="1" applyAlignment="1">
      <alignment horizontal="center" vertical="center"/>
    </xf>
    <xf numFmtId="0" fontId="9" fillId="0" borderId="54" xfId="0" applyFont="1" applyBorder="1" applyAlignment="1">
      <alignment horizontal="center" vertical="center"/>
    </xf>
    <xf numFmtId="0" fontId="9" fillId="0" borderId="43" xfId="0" applyFont="1" applyBorder="1">
      <alignment vertical="center"/>
    </xf>
    <xf numFmtId="0" fontId="9" fillId="0" borderId="54" xfId="0" applyFont="1" applyBorder="1">
      <alignment vertical="center"/>
    </xf>
    <xf numFmtId="0" fontId="11" fillId="0" borderId="56" xfId="0" applyFont="1" applyBorder="1">
      <alignment vertical="center"/>
    </xf>
    <xf numFmtId="49" fontId="63" fillId="0" borderId="49" xfId="0" applyNumberFormat="1" applyFont="1" applyBorder="1">
      <alignment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2" fillId="0" borderId="57" xfId="0" applyFont="1" applyBorder="1" applyAlignment="1">
      <alignment horizontal="center" vertical="center"/>
    </xf>
    <xf numFmtId="0" fontId="9" fillId="0" borderId="57" xfId="0" applyFont="1" applyBorder="1" applyAlignment="1">
      <alignment horizontal="center" vertical="center"/>
    </xf>
    <xf numFmtId="0" fontId="52" fillId="0" borderId="49" xfId="0" applyFont="1" applyBorder="1" applyAlignment="1">
      <alignment horizontal="left" vertical="top" wrapText="1"/>
    </xf>
    <xf numFmtId="0" fontId="52" fillId="0" borderId="58" xfId="0" applyFont="1" applyBorder="1" applyAlignment="1">
      <alignment horizontal="left" vertical="top" wrapText="1"/>
    </xf>
    <xf numFmtId="0" fontId="52" fillId="0" borderId="51" xfId="0" applyFont="1" applyBorder="1" applyAlignment="1">
      <alignment horizontal="left" vertical="top" wrapText="1"/>
    </xf>
    <xf numFmtId="0" fontId="52" fillId="0" borderId="52" xfId="0" applyFont="1" applyBorder="1" applyAlignment="1">
      <alignment horizontal="left" vertical="top" wrapText="1"/>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9" fillId="0" borderId="52" xfId="0" applyFont="1" applyBorder="1" applyAlignment="1">
      <alignment horizontal="lef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12" fillId="0" borderId="12" xfId="0" applyFont="1" applyBorder="1" applyAlignment="1">
      <alignment horizontal="center" vertical="center"/>
    </xf>
    <xf numFmtId="0" fontId="12" fillId="0" borderId="62" xfId="0" applyFont="1" applyBorder="1" applyAlignment="1">
      <alignment horizontal="center" vertical="center"/>
    </xf>
    <xf numFmtId="0" fontId="9" fillId="0" borderId="54" xfId="0" applyFont="1" applyBorder="1" applyAlignment="1">
      <alignment horizontal="center" vertical="center" wrapText="1"/>
    </xf>
    <xf numFmtId="49" fontId="63" fillId="0" borderId="55" xfId="0" applyNumberFormat="1" applyFont="1" applyBorder="1" applyAlignment="1">
      <alignment horizontal="left" vertical="top"/>
    </xf>
    <xf numFmtId="0" fontId="63" fillId="0" borderId="43" xfId="0" applyFont="1" applyBorder="1" applyAlignment="1">
      <alignment horizontal="left" vertical="top" wrapText="1"/>
    </xf>
    <xf numFmtId="0" fontId="63" fillId="0" borderId="54" xfId="0" applyFont="1" applyBorder="1" applyAlignment="1">
      <alignment horizontal="left" vertical="top" wrapText="1"/>
    </xf>
    <xf numFmtId="0" fontId="11" fillId="0" borderId="55" xfId="0" applyFont="1" applyBorder="1">
      <alignment vertical="center"/>
    </xf>
    <xf numFmtId="0" fontId="11" fillId="0" borderId="43" xfId="0" applyFont="1" applyBorder="1">
      <alignment vertical="center"/>
    </xf>
    <xf numFmtId="0" fontId="11" fillId="0" borderId="54" xfId="0" applyFont="1" applyBorder="1">
      <alignment vertical="center"/>
    </xf>
    <xf numFmtId="49" fontId="63" fillId="0" borderId="5" xfId="0" applyNumberFormat="1" applyFont="1" applyBorder="1" applyAlignment="1">
      <alignment vertical="top"/>
    </xf>
    <xf numFmtId="49" fontId="63" fillId="0" borderId="53" xfId="0" applyNumberFormat="1" applyFont="1" applyBorder="1" applyAlignment="1">
      <alignment horizontal="left" vertical="top"/>
    </xf>
    <xf numFmtId="0" fontId="11" fillId="0" borderId="50" xfId="0" applyFont="1" applyBorder="1">
      <alignment vertical="center"/>
    </xf>
    <xf numFmtId="0" fontId="11" fillId="0" borderId="51" xfId="0" applyFont="1" applyBorder="1">
      <alignment vertical="center"/>
    </xf>
    <xf numFmtId="0" fontId="11" fillId="0" borderId="52" xfId="0" applyFont="1" applyBorder="1">
      <alignment vertical="center"/>
    </xf>
    <xf numFmtId="0" fontId="63" fillId="0" borderId="8" xfId="0" applyFont="1" applyBorder="1">
      <alignment vertical="center"/>
    </xf>
    <xf numFmtId="0" fontId="3" fillId="0" borderId="12" xfId="0" applyFont="1" applyBorder="1">
      <alignment vertical="center"/>
    </xf>
    <xf numFmtId="49" fontId="63" fillId="0" borderId="49" xfId="0" applyNumberFormat="1" applyFont="1" applyBorder="1" applyAlignment="1">
      <alignment horizontal="left" vertical="top"/>
    </xf>
    <xf numFmtId="49" fontId="63" fillId="0" borderId="49" xfId="0" applyNumberFormat="1" applyFont="1" applyBorder="1" applyAlignment="1">
      <alignment vertical="top"/>
    </xf>
    <xf numFmtId="0" fontId="63" fillId="0" borderId="49" xfId="0" applyFont="1" applyBorder="1" applyAlignment="1">
      <alignment vertical="top" wrapText="1"/>
    </xf>
    <xf numFmtId="0" fontId="63" fillId="0" borderId="58" xfId="0" applyFont="1" applyBorder="1" applyAlignment="1">
      <alignment vertical="top" wrapText="1"/>
    </xf>
    <xf numFmtId="0" fontId="63" fillId="0" borderId="51" xfId="0" applyFont="1" applyBorder="1" applyAlignment="1">
      <alignment vertical="top" wrapText="1"/>
    </xf>
    <xf numFmtId="0" fontId="63" fillId="0" borderId="52" xfId="0" applyFont="1" applyBorder="1" applyAlignment="1">
      <alignment vertical="top" wrapText="1"/>
    </xf>
    <xf numFmtId="0" fontId="63" fillId="0" borderId="50" xfId="0" applyFont="1" applyBorder="1" applyAlignment="1">
      <alignment vertical="top" wrapText="1"/>
    </xf>
    <xf numFmtId="0" fontId="63" fillId="0" borderId="46" xfId="0" applyFont="1" applyBorder="1" applyAlignment="1">
      <alignment vertical="top" wrapText="1"/>
    </xf>
    <xf numFmtId="0" fontId="63" fillId="0" borderId="47" xfId="0" applyFont="1" applyBorder="1" applyAlignment="1">
      <alignment vertical="top" wrapText="1"/>
    </xf>
    <xf numFmtId="0" fontId="9" fillId="0" borderId="5" xfId="0" applyFont="1" applyBorder="1" applyAlignment="1">
      <alignment horizontal="left" vertical="top" wrapText="1"/>
    </xf>
    <xf numFmtId="0" fontId="9" fillId="0" borderId="8" xfId="0" applyFont="1" applyBorder="1" applyAlignment="1">
      <alignment horizontal="left" vertical="top" wrapText="1"/>
    </xf>
    <xf numFmtId="0" fontId="9" fillId="0" borderId="5" xfId="0" applyFont="1" applyBorder="1" applyAlignment="1">
      <alignment horizontal="center" vertical="center" shrinkToFit="1"/>
    </xf>
    <xf numFmtId="0" fontId="9" fillId="0" borderId="0" xfId="0" applyFont="1" applyAlignment="1">
      <alignment horizontal="center" vertical="center" shrinkToFit="1"/>
    </xf>
    <xf numFmtId="0" fontId="9" fillId="0" borderId="8" xfId="0" applyFont="1" applyBorder="1" applyAlignment="1">
      <alignment horizontal="center" vertical="center" shrinkToFit="1"/>
    </xf>
    <xf numFmtId="0" fontId="52" fillId="0" borderId="43" xfId="0" applyFont="1" applyBorder="1" applyAlignment="1">
      <alignment vertical="center" wrapText="1"/>
    </xf>
    <xf numFmtId="0" fontId="52" fillId="0" borderId="54" xfId="0" applyFont="1" applyBorder="1" applyAlignment="1">
      <alignment vertical="center" wrapText="1"/>
    </xf>
    <xf numFmtId="49" fontId="63" fillId="0" borderId="53" xfId="0" applyNumberFormat="1" applyFont="1" applyBorder="1">
      <alignment vertical="center"/>
    </xf>
    <xf numFmtId="49" fontId="63" fillId="0" borderId="5" xfId="0" applyNumberFormat="1" applyFont="1" applyBorder="1" applyAlignment="1">
      <alignment horizontal="left" vertical="top"/>
    </xf>
    <xf numFmtId="0" fontId="9" fillId="0" borderId="55" xfId="0" applyFont="1" applyBorder="1">
      <alignment vertical="center"/>
    </xf>
    <xf numFmtId="0" fontId="52" fillId="0" borderId="43" xfId="0" applyFont="1" applyBorder="1">
      <alignment vertical="center"/>
    </xf>
    <xf numFmtId="0" fontId="52" fillId="0" borderId="54" xfId="0" applyFont="1" applyBorder="1">
      <alignment vertical="center"/>
    </xf>
    <xf numFmtId="0" fontId="10" fillId="0" borderId="0" xfId="0" applyFont="1">
      <alignment vertical="center"/>
    </xf>
    <xf numFmtId="0" fontId="63" fillId="0" borderId="43" xfId="0" applyFont="1" applyBorder="1" applyAlignment="1">
      <alignment vertical="top" wrapText="1"/>
    </xf>
    <xf numFmtId="0" fontId="63" fillId="0" borderId="54" xfId="0" applyFont="1" applyBorder="1" applyAlignment="1">
      <alignment vertical="top" wrapText="1"/>
    </xf>
    <xf numFmtId="0" fontId="63" fillId="0" borderId="63" xfId="0" applyFont="1" applyBorder="1" applyAlignment="1">
      <alignment vertical="top" wrapText="1"/>
    </xf>
    <xf numFmtId="0" fontId="9" fillId="0" borderId="64" xfId="0" applyFont="1" applyBorder="1">
      <alignment vertical="center"/>
    </xf>
    <xf numFmtId="0" fontId="3" fillId="0" borderId="43" xfId="0" applyFont="1" applyBorder="1">
      <alignment vertical="center"/>
    </xf>
    <xf numFmtId="0" fontId="64" fillId="0" borderId="0" xfId="0" applyFont="1" applyAlignment="1">
      <alignment horizontal="left" vertical="center" wrapText="1"/>
    </xf>
    <xf numFmtId="0" fontId="52" fillId="0" borderId="5" xfId="0" applyFont="1" applyBorder="1" applyAlignment="1">
      <alignment horizontal="left" vertical="top" wrapText="1"/>
    </xf>
    <xf numFmtId="0" fontId="52" fillId="0" borderId="50" xfId="0" applyFont="1" applyBorder="1" applyAlignment="1">
      <alignment horizontal="left" vertical="top" wrapText="1"/>
    </xf>
    <xf numFmtId="0" fontId="52" fillId="0" borderId="63" xfId="0" applyFont="1" applyBorder="1" applyAlignment="1">
      <alignment horizontal="left" vertical="top" wrapText="1"/>
    </xf>
    <xf numFmtId="0" fontId="52" fillId="0" borderId="46" xfId="0" applyFont="1" applyBorder="1" applyAlignment="1">
      <alignment horizontal="left" vertical="top" wrapText="1"/>
    </xf>
    <xf numFmtId="0" fontId="52" fillId="0" borderId="47" xfId="0" applyFont="1" applyBorder="1" applyAlignment="1">
      <alignment horizontal="left" vertical="top" wrapText="1"/>
    </xf>
    <xf numFmtId="0" fontId="11" fillId="0" borderId="48" xfId="0" applyFont="1" applyBorder="1" applyAlignment="1">
      <alignment horizontal="center" vertical="center"/>
    </xf>
    <xf numFmtId="0" fontId="67" fillId="0" borderId="5" xfId="0" applyFont="1" applyBorder="1" applyAlignment="1">
      <alignment horizontal="left" vertical="top" wrapText="1"/>
    </xf>
    <xf numFmtId="0" fontId="67" fillId="0" borderId="0" xfId="0" applyFont="1" applyAlignment="1">
      <alignment horizontal="left" vertical="top" wrapText="1"/>
    </xf>
    <xf numFmtId="0" fontId="67" fillId="0" borderId="8" xfId="0" applyFont="1" applyBorder="1" applyAlignment="1">
      <alignment horizontal="left" vertical="top" wrapText="1"/>
    </xf>
    <xf numFmtId="49" fontId="63" fillId="0" borderId="55" xfId="0" applyNumberFormat="1" applyFont="1" applyBorder="1" applyAlignment="1">
      <alignment vertical="top"/>
    </xf>
    <xf numFmtId="0" fontId="63" fillId="0" borderId="0" xfId="0" applyFont="1" applyAlignment="1">
      <alignment horizontal="center" vertical="center"/>
    </xf>
    <xf numFmtId="49" fontId="63" fillId="0" borderId="53" xfId="0" applyNumberFormat="1" applyFont="1" applyBorder="1" applyAlignment="1">
      <alignment vertical="top"/>
    </xf>
    <xf numFmtId="0" fontId="11" fillId="0" borderId="62" xfId="0" applyFont="1" applyBorder="1">
      <alignment vertical="center"/>
    </xf>
    <xf numFmtId="0" fontId="11" fillId="0" borderId="65" xfId="0" applyFont="1" applyBorder="1">
      <alignment vertical="center"/>
    </xf>
    <xf numFmtId="0" fontId="52" fillId="0" borderId="0" xfId="0" applyFont="1" applyAlignment="1">
      <alignment vertical="top" wrapText="1"/>
    </xf>
    <xf numFmtId="0" fontId="52" fillId="0" borderId="8" xfId="0" applyFont="1" applyBorder="1" applyAlignment="1">
      <alignment vertical="top" wrapText="1"/>
    </xf>
    <xf numFmtId="0" fontId="11" fillId="0" borderId="66" xfId="0" applyFont="1" applyBorder="1">
      <alignment vertical="center"/>
    </xf>
    <xf numFmtId="0" fontId="3" fillId="0" borderId="46" xfId="0" applyFont="1" applyBorder="1">
      <alignment vertical="center"/>
    </xf>
    <xf numFmtId="0" fontId="10" fillId="0" borderId="14" xfId="0" applyFont="1" applyBorder="1">
      <alignment vertical="center"/>
    </xf>
    <xf numFmtId="0" fontId="9" fillId="0" borderId="35" xfId="0" applyFont="1" applyBorder="1">
      <alignment vertical="center"/>
    </xf>
    <xf numFmtId="0" fontId="12" fillId="0" borderId="35" xfId="0" applyFont="1" applyBorder="1" applyAlignment="1">
      <alignment vertical="top"/>
    </xf>
    <xf numFmtId="0" fontId="12" fillId="0" borderId="14" xfId="0" applyFont="1" applyBorder="1" applyAlignment="1">
      <alignment vertical="top" wrapText="1"/>
    </xf>
    <xf numFmtId="0" fontId="12" fillId="0" borderId="13" xfId="0" applyFont="1" applyBorder="1" applyAlignment="1">
      <alignment vertical="top" wrapText="1"/>
    </xf>
    <xf numFmtId="49" fontId="67" fillId="0" borderId="55" xfId="0" applyNumberFormat="1" applyFont="1" applyBorder="1">
      <alignment vertical="center"/>
    </xf>
    <xf numFmtId="0" fontId="67" fillId="0" borderId="43" xfId="0" applyFont="1" applyBorder="1" applyAlignment="1">
      <alignment vertical="center" wrapText="1"/>
    </xf>
    <xf numFmtId="0" fontId="67" fillId="0" borderId="54" xfId="0" applyFont="1" applyBorder="1" applyAlignment="1">
      <alignment vertical="center" wrapText="1"/>
    </xf>
    <xf numFmtId="0" fontId="9" fillId="0" borderId="2" xfId="0" applyFont="1" applyBorder="1" applyAlignment="1">
      <alignment vertical="center" wrapText="1"/>
    </xf>
    <xf numFmtId="0" fontId="9" fillId="0" borderId="10" xfId="0" applyFont="1" applyBorder="1" applyAlignment="1">
      <alignment vertical="center" wrapText="1"/>
    </xf>
    <xf numFmtId="0" fontId="63" fillId="0" borderId="45" xfId="0" applyFont="1" applyBorder="1" applyAlignment="1">
      <alignment vertical="top" wrapText="1"/>
    </xf>
    <xf numFmtId="0" fontId="12" fillId="0" borderId="50" xfId="0" applyFont="1" applyBorder="1" applyAlignment="1">
      <alignment vertical="top"/>
    </xf>
    <xf numFmtId="0" fontId="12" fillId="0" borderId="51" xfId="0" applyFont="1" applyBorder="1" applyAlignment="1">
      <alignment vertical="top" wrapText="1"/>
    </xf>
    <xf numFmtId="0" fontId="12" fillId="0" borderId="52" xfId="0" applyFont="1" applyBorder="1" applyAlignment="1">
      <alignment vertical="top" wrapText="1"/>
    </xf>
    <xf numFmtId="0" fontId="3" fillId="0" borderId="51" xfId="0" applyFont="1" applyBorder="1">
      <alignment vertical="center"/>
    </xf>
    <xf numFmtId="0" fontId="3" fillId="0" borderId="64" xfId="0" applyFont="1" applyBorder="1">
      <alignment vertical="center"/>
    </xf>
    <xf numFmtId="0" fontId="44" fillId="0" borderId="37" xfId="0" applyFont="1" applyBorder="1">
      <alignment vertical="center"/>
    </xf>
    <xf numFmtId="0" fontId="9" fillId="0" borderId="37" xfId="0" applyFont="1" applyBorder="1">
      <alignment vertical="center"/>
    </xf>
    <xf numFmtId="0" fontId="9" fillId="0" borderId="67" xfId="0" applyFont="1" applyBorder="1">
      <alignment vertical="center"/>
    </xf>
    <xf numFmtId="0" fontId="52" fillId="0" borderId="49" xfId="0" applyFont="1" applyBorder="1" applyAlignment="1">
      <alignment vertical="top" wrapText="1"/>
    </xf>
    <xf numFmtId="0" fontId="52" fillId="0" borderId="63" xfId="0" applyFont="1" applyBorder="1" applyAlignment="1">
      <alignment vertical="top" wrapText="1"/>
    </xf>
    <xf numFmtId="0" fontId="52" fillId="0" borderId="46" xfId="0" applyFont="1" applyBorder="1" applyAlignment="1">
      <alignment vertical="top" wrapText="1"/>
    </xf>
    <xf numFmtId="0" fontId="52" fillId="0" borderId="47" xfId="0" applyFont="1" applyBorder="1" applyAlignment="1">
      <alignment vertical="top" wrapText="1"/>
    </xf>
    <xf numFmtId="49" fontId="52" fillId="0" borderId="49" xfId="0" applyNumberFormat="1" applyFont="1" applyBorder="1" applyAlignment="1">
      <alignment horizontal="left" vertical="center"/>
    </xf>
    <xf numFmtId="0" fontId="9" fillId="0" borderId="45" xfId="0" applyFont="1" applyBorder="1" applyAlignment="1">
      <alignment vertical="top" wrapText="1"/>
    </xf>
    <xf numFmtId="0" fontId="9" fillId="0" borderId="46" xfId="0" applyFont="1" applyBorder="1" applyAlignment="1">
      <alignment vertical="top" wrapText="1"/>
    </xf>
    <xf numFmtId="0" fontId="9" fillId="0" borderId="47" xfId="0" applyFont="1" applyBorder="1" applyAlignment="1">
      <alignment vertical="top" wrapText="1"/>
    </xf>
    <xf numFmtId="0" fontId="52" fillId="0" borderId="5" xfId="0" applyFont="1" applyBorder="1" applyAlignment="1">
      <alignment vertical="top" wrapText="1"/>
    </xf>
    <xf numFmtId="0" fontId="52" fillId="0" borderId="3" xfId="0" applyFont="1" applyBorder="1" applyAlignment="1">
      <alignment vertical="top" wrapText="1"/>
    </xf>
    <xf numFmtId="0" fontId="52" fillId="0" borderId="4" xfId="0" applyFont="1" applyBorder="1" applyAlignment="1">
      <alignment vertical="top" wrapText="1"/>
    </xf>
    <xf numFmtId="0" fontId="52" fillId="0" borderId="9" xfId="0" applyFont="1" applyBorder="1" applyAlignment="1">
      <alignment vertical="top" wrapText="1"/>
    </xf>
    <xf numFmtId="0" fontId="3" fillId="0" borderId="14" xfId="0" applyFont="1" applyBorder="1">
      <alignment vertical="center"/>
    </xf>
    <xf numFmtId="0" fontId="41" fillId="0" borderId="0" xfId="0" applyFont="1">
      <alignment vertical="center"/>
    </xf>
    <xf numFmtId="0" fontId="45" fillId="0" borderId="0" xfId="0" applyFont="1" applyAlignment="1">
      <alignment vertical="top" wrapText="1"/>
    </xf>
    <xf numFmtId="0" fontId="68" fillId="0" borderId="0" xfId="0" applyFont="1">
      <alignmen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1" fillId="0" borderId="65" xfId="0" applyFont="1" applyBorder="1" applyAlignment="1">
      <alignment horizontal="center" vertical="center"/>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12" fillId="0" borderId="5" xfId="0" applyFont="1" applyBorder="1" applyAlignment="1">
      <alignment horizontal="left" vertical="top" wrapText="1"/>
    </xf>
    <xf numFmtId="0" fontId="12" fillId="0" borderId="0" xfId="0" applyFont="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0" fillId="0" borderId="8" xfId="0" applyBorder="1">
      <alignment vertical="center"/>
    </xf>
    <xf numFmtId="0" fontId="15" fillId="0" borderId="1" xfId="10" applyFont="1" applyBorder="1" applyAlignment="1" applyProtection="1">
      <alignment horizontal="center" vertical="center"/>
      <protection locked="0"/>
    </xf>
    <xf numFmtId="0" fontId="15" fillId="0" borderId="4" xfId="10" applyFont="1" applyBorder="1" applyAlignment="1" applyProtection="1">
      <alignment horizontal="center" vertical="center"/>
      <protection locked="0"/>
    </xf>
    <xf numFmtId="178" fontId="15" fillId="4" borderId="28" xfId="10" applyNumberFormat="1" applyFont="1" applyFill="1" applyBorder="1" applyAlignment="1" applyProtection="1">
      <alignment vertical="center"/>
      <protection locked="0"/>
    </xf>
    <xf numFmtId="0" fontId="15" fillId="0" borderId="20" xfId="10" applyFont="1" applyBorder="1" applyAlignment="1" applyProtection="1">
      <alignment horizontal="center" vertical="center"/>
      <protection locked="0"/>
    </xf>
    <xf numFmtId="49" fontId="15" fillId="4" borderId="34" xfId="10" applyNumberFormat="1" applyFont="1" applyFill="1" applyBorder="1" applyAlignment="1" applyProtection="1">
      <alignment horizontal="center" vertical="center"/>
      <protection locked="0"/>
    </xf>
    <xf numFmtId="49" fontId="15" fillId="4" borderId="29" xfId="10" applyNumberFormat="1" applyFont="1" applyFill="1" applyBorder="1" applyAlignment="1" applyProtection="1">
      <alignment horizontal="center" vertical="center"/>
      <protection locked="0"/>
    </xf>
    <xf numFmtId="49" fontId="15" fillId="4" borderId="39" xfId="10" applyNumberFormat="1" applyFont="1" applyFill="1" applyBorder="1" applyAlignment="1" applyProtection="1">
      <alignment horizontal="center" vertical="center"/>
      <protection locked="0"/>
    </xf>
    <xf numFmtId="49" fontId="15" fillId="0" borderId="14" xfId="10" applyNumberFormat="1" applyFont="1" applyBorder="1" applyAlignment="1" applyProtection="1">
      <alignment horizontal="center" vertical="center"/>
      <protection locked="0"/>
    </xf>
    <xf numFmtId="49" fontId="15" fillId="0" borderId="37" xfId="10" applyNumberFormat="1" applyFont="1" applyBorder="1" applyAlignment="1" applyProtection="1">
      <alignment horizontal="center" vertical="center"/>
      <protection locked="0"/>
    </xf>
    <xf numFmtId="49" fontId="15" fillId="0" borderId="40" xfId="10" applyNumberFormat="1" applyFont="1" applyBorder="1" applyAlignment="1" applyProtection="1">
      <alignment horizontal="center" vertical="center"/>
      <protection locked="0"/>
    </xf>
    <xf numFmtId="0" fontId="15" fillId="0" borderId="31" xfId="10" applyFont="1" applyBorder="1" applyAlignment="1" applyProtection="1">
      <alignment horizontal="center" vertical="center"/>
      <protection locked="0"/>
    </xf>
    <xf numFmtId="49" fontId="15" fillId="0" borderId="28" xfId="10" applyNumberFormat="1" applyFont="1" applyBorder="1" applyAlignment="1" applyProtection="1">
      <alignment vertical="center"/>
      <protection locked="0"/>
    </xf>
    <xf numFmtId="49" fontId="15" fillId="0" borderId="31" xfId="10" applyNumberFormat="1" applyFont="1" applyBorder="1" applyAlignment="1" applyProtection="1">
      <alignment vertical="center"/>
      <protection locked="0"/>
    </xf>
    <xf numFmtId="49" fontId="15" fillId="0" borderId="68" xfId="10" applyNumberFormat="1" applyFont="1" applyBorder="1" applyAlignment="1" applyProtection="1">
      <alignment horizontal="center" vertical="center"/>
      <protection locked="0"/>
    </xf>
    <xf numFmtId="49" fontId="15" fillId="0" borderId="33" xfId="10" applyNumberFormat="1" applyFont="1" applyBorder="1" applyAlignment="1" applyProtection="1">
      <alignment horizontal="center" vertical="center"/>
      <protection locked="0"/>
    </xf>
    <xf numFmtId="49" fontId="15" fillId="0" borderId="69" xfId="10" applyNumberFormat="1" applyFont="1" applyBorder="1" applyAlignment="1" applyProtection="1">
      <alignment horizontal="center" vertical="center"/>
      <protection locked="0"/>
    </xf>
    <xf numFmtId="49" fontId="15" fillId="0" borderId="70" xfId="10" applyNumberFormat="1" applyFont="1" applyBorder="1" applyAlignment="1" applyProtection="1">
      <alignment horizontal="center" vertical="center"/>
      <protection locked="0"/>
    </xf>
    <xf numFmtId="0" fontId="15" fillId="0" borderId="71" xfId="10" applyFont="1" applyBorder="1" applyAlignment="1" applyProtection="1">
      <alignment horizontal="center" vertical="center"/>
      <protection locked="0"/>
    </xf>
    <xf numFmtId="0" fontId="15" fillId="0" borderId="21" xfId="10" applyFont="1" applyBorder="1" applyAlignment="1" applyProtection="1">
      <alignment horizontal="center" vertical="center"/>
      <protection locked="0"/>
    </xf>
    <xf numFmtId="0" fontId="48" fillId="0" borderId="26" xfId="10" applyFont="1" applyBorder="1" applyAlignment="1" applyProtection="1">
      <alignment horizontal="center" vertical="center" shrinkToFit="1"/>
      <protection locked="0"/>
    </xf>
    <xf numFmtId="0" fontId="48" fillId="0" borderId="20" xfId="10" applyFont="1" applyBorder="1" applyAlignment="1" applyProtection="1">
      <alignment horizontal="center" vertical="center"/>
      <protection locked="0"/>
    </xf>
    <xf numFmtId="0" fontId="48" fillId="0" borderId="40" xfId="10" applyFont="1" applyBorder="1" applyAlignment="1" applyProtection="1">
      <alignment horizontal="center" vertical="center"/>
      <protection locked="0"/>
    </xf>
    <xf numFmtId="0" fontId="48" fillId="0" borderId="72" xfId="10" applyFont="1" applyBorder="1" applyAlignment="1" applyProtection="1">
      <alignment horizontal="center" vertical="center"/>
      <protection locked="0"/>
    </xf>
    <xf numFmtId="0" fontId="48" fillId="0" borderId="22" xfId="10" applyFont="1" applyBorder="1" applyAlignment="1" applyProtection="1">
      <alignment horizontal="center" vertical="center"/>
      <protection locked="0"/>
    </xf>
    <xf numFmtId="0" fontId="69" fillId="0" borderId="20" xfId="10" applyFont="1" applyBorder="1" applyAlignment="1" applyProtection="1">
      <alignment horizontal="center" vertical="center" shrinkToFit="1"/>
      <protection locked="0"/>
    </xf>
    <xf numFmtId="0" fontId="69" fillId="0" borderId="40" xfId="10" applyFont="1" applyBorder="1" applyAlignment="1" applyProtection="1">
      <alignment horizontal="center" vertical="center" shrinkToFit="1"/>
      <protection locked="0"/>
    </xf>
    <xf numFmtId="0" fontId="69" fillId="0" borderId="31" xfId="10" applyFont="1" applyBorder="1" applyAlignment="1" applyProtection="1">
      <alignment horizontal="center" vertical="center" shrinkToFit="1"/>
      <protection locked="0"/>
    </xf>
    <xf numFmtId="0" fontId="69" fillId="0" borderId="22" xfId="10" applyFont="1" applyBorder="1" applyAlignment="1" applyProtection="1">
      <alignment horizontal="center" vertical="center" shrinkToFit="1"/>
      <protection locked="0"/>
    </xf>
    <xf numFmtId="0" fontId="15" fillId="0" borderId="29" xfId="10" applyFont="1" applyBorder="1" applyAlignment="1" applyProtection="1">
      <alignment horizontal="center" vertical="center"/>
      <protection locked="0"/>
    </xf>
    <xf numFmtId="0" fontId="69" fillId="0" borderId="4" xfId="10" applyFont="1" applyBorder="1" applyAlignment="1" applyProtection="1">
      <alignment vertical="center"/>
      <protection locked="0"/>
    </xf>
    <xf numFmtId="0" fontId="64" fillId="0" borderId="4" xfId="10" applyFont="1" applyBorder="1" applyAlignment="1" applyProtection="1">
      <alignment horizontal="right" vertical="center"/>
      <protection locked="0"/>
    </xf>
    <xf numFmtId="0" fontId="64" fillId="0" borderId="0" xfId="10" applyFont="1" applyAlignment="1" applyProtection="1">
      <alignment vertical="center"/>
      <protection locked="0"/>
    </xf>
    <xf numFmtId="0" fontId="70" fillId="0" borderId="0" xfId="10" applyFont="1" applyAlignment="1" applyProtection="1">
      <alignment vertical="center"/>
      <protection locked="0"/>
    </xf>
    <xf numFmtId="49" fontId="42" fillId="0" borderId="35" xfId="10" applyNumberFormat="1" applyFont="1" applyBorder="1" applyAlignment="1" applyProtection="1">
      <alignment horizontal="center" vertical="center"/>
      <protection locked="0"/>
    </xf>
    <xf numFmtId="49" fontId="42" fillId="0" borderId="33" xfId="10" applyNumberFormat="1" applyFont="1" applyBorder="1" applyAlignment="1" applyProtection="1">
      <alignment horizontal="center" vertical="center"/>
      <protection locked="0"/>
    </xf>
    <xf numFmtId="49" fontId="42" fillId="0" borderId="36" xfId="10" applyNumberFormat="1" applyFont="1" applyBorder="1" applyAlignment="1" applyProtection="1">
      <alignment horizontal="center" vertical="center"/>
      <protection locked="0"/>
    </xf>
    <xf numFmtId="49" fontId="42" fillId="0" borderId="28" xfId="10" applyNumberFormat="1" applyFont="1" applyBorder="1" applyAlignment="1" applyProtection="1">
      <alignment horizontal="center" vertical="center"/>
      <protection locked="0"/>
    </xf>
    <xf numFmtId="49" fontId="42" fillId="0" borderId="38" xfId="10" applyNumberFormat="1" applyFont="1" applyBorder="1" applyAlignment="1" applyProtection="1">
      <alignment horizontal="center" vertical="center"/>
      <protection locked="0"/>
    </xf>
    <xf numFmtId="49" fontId="42" fillId="0" borderId="31" xfId="10" applyNumberFormat="1" applyFont="1" applyBorder="1" applyAlignment="1" applyProtection="1">
      <alignment horizontal="center" vertical="center"/>
      <protection locked="0"/>
    </xf>
    <xf numFmtId="0" fontId="42" fillId="0" borderId="0" xfId="10" applyFont="1" applyAlignment="1" applyProtection="1">
      <alignment vertical="center"/>
      <protection locked="0"/>
    </xf>
    <xf numFmtId="0" fontId="18" fillId="0" borderId="0" xfId="4" applyFont="1" applyAlignment="1">
      <alignment horizontal="left" vertical="top" wrapText="1"/>
    </xf>
    <xf numFmtId="0" fontId="11" fillId="0" borderId="3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91" xfId="0" applyFont="1" applyBorder="1" applyAlignment="1">
      <alignment horizontal="center" vertical="center" shrinkToFit="1"/>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1" fillId="0" borderId="73"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48"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9"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9" xfId="0" applyBorder="1" applyAlignment="1">
      <alignment horizontal="left" vertical="center" shrinkToFi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3" fillId="0" borderId="0" xfId="0" applyFont="1" applyAlignment="1">
      <alignment horizontal="left" vertical="center" shrinkToFit="1"/>
    </xf>
    <xf numFmtId="0" fontId="0" fillId="0" borderId="0" xfId="0" applyAlignment="1">
      <alignment horizontal="left" vertical="center" shrinkToFit="1"/>
    </xf>
    <xf numFmtId="0" fontId="0" fillId="0" borderId="8" xfId="0" applyBorder="1" applyAlignment="1">
      <alignment horizontal="left" vertical="center" shrinkToFit="1"/>
    </xf>
    <xf numFmtId="0" fontId="3" fillId="0" borderId="51" xfId="0" applyFont="1" applyBorder="1" applyAlignment="1">
      <alignment horizontal="left" vertical="center" shrinkToFit="1"/>
    </xf>
    <xf numFmtId="0" fontId="0" fillId="0" borderId="51" xfId="0" applyBorder="1" applyAlignment="1">
      <alignment horizontal="left" vertical="center" shrinkToFit="1"/>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4" xfId="0" applyFont="1" applyBorder="1" applyAlignment="1">
      <alignment horizontal="center" vertical="center"/>
    </xf>
    <xf numFmtId="0" fontId="9" fillId="0" borderId="77" xfId="0" applyFont="1" applyBorder="1" applyAlignment="1">
      <alignment horizontal="center" vertical="center" wrapText="1"/>
    </xf>
    <xf numFmtId="0" fontId="9" fillId="0" borderId="74" xfId="0" applyFont="1" applyBorder="1" applyAlignment="1">
      <alignment horizontal="center" vertical="center" wrapText="1"/>
    </xf>
    <xf numFmtId="0" fontId="3" fillId="0" borderId="77" xfId="0" applyFont="1" applyBorder="1" applyAlignment="1">
      <alignment horizontal="center" vertical="center" wrapText="1"/>
    </xf>
    <xf numFmtId="0" fontId="9" fillId="0" borderId="79" xfId="0" applyFont="1" applyBorder="1" applyAlignment="1">
      <alignment horizontal="center" vertical="center"/>
    </xf>
    <xf numFmtId="0" fontId="9" fillId="0" borderId="75" xfId="0" applyFont="1" applyBorder="1" applyAlignment="1">
      <alignment horizontal="center" vertical="center"/>
    </xf>
    <xf numFmtId="0" fontId="9" fillId="0" borderId="35"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0" xfId="0" applyFont="1" applyAlignment="1">
      <alignment horizontal="left" vertical="center" shrinkToFit="1"/>
    </xf>
    <xf numFmtId="0" fontId="9" fillId="0" borderId="51" xfId="0" applyFont="1" applyBorder="1" applyAlignment="1">
      <alignment horizontal="left" vertical="center" shrinkToFit="1"/>
    </xf>
    <xf numFmtId="0" fontId="0" fillId="0" borderId="52" xfId="0" applyBorder="1" applyAlignment="1">
      <alignment horizontal="left" vertical="center" shrinkToFit="1"/>
    </xf>
    <xf numFmtId="0" fontId="66" fillId="0" borderId="53" xfId="0" applyFont="1" applyBorder="1" applyAlignment="1">
      <alignment horizontal="left" vertical="top" wrapText="1"/>
    </xf>
    <xf numFmtId="0" fontId="66" fillId="0" borderId="43" xfId="0" applyFont="1" applyBorder="1" applyAlignment="1">
      <alignment horizontal="left" vertical="top" wrapText="1"/>
    </xf>
    <xf numFmtId="0" fontId="66" fillId="0" borderId="54" xfId="0" applyFont="1" applyBorder="1" applyAlignment="1">
      <alignment horizontal="left" vertical="top" wrapText="1"/>
    </xf>
    <xf numFmtId="0" fontId="66" fillId="0" borderId="49" xfId="0" applyFont="1" applyBorder="1" applyAlignment="1">
      <alignment horizontal="left" vertical="top" wrapText="1"/>
    </xf>
    <xf numFmtId="0" fontId="66" fillId="0" borderId="0" xfId="0" applyFont="1" applyAlignment="1">
      <alignment horizontal="left" vertical="top" wrapText="1"/>
    </xf>
    <xf numFmtId="0" fontId="66" fillId="0" borderId="8" xfId="0" applyFont="1" applyBorder="1" applyAlignment="1">
      <alignment horizontal="left" vertical="top" wrapText="1"/>
    </xf>
    <xf numFmtId="0" fontId="66" fillId="0" borderId="58" xfId="0" applyFont="1" applyBorder="1" applyAlignment="1">
      <alignment horizontal="left" vertical="top" wrapText="1"/>
    </xf>
    <xf numFmtId="0" fontId="66" fillId="0" borderId="51" xfId="0" applyFont="1" applyBorder="1" applyAlignment="1">
      <alignment horizontal="left" vertical="top" wrapText="1"/>
    </xf>
    <xf numFmtId="0" fontId="66" fillId="0" borderId="52" xfId="0" applyFont="1" applyBorder="1" applyAlignment="1">
      <alignment horizontal="left" vertical="top" wrapText="1"/>
    </xf>
    <xf numFmtId="0" fontId="66" fillId="0" borderId="55" xfId="0" applyFont="1" applyBorder="1" applyAlignment="1">
      <alignment horizontal="left" vertical="top" wrapText="1"/>
    </xf>
    <xf numFmtId="0" fontId="66" fillId="0" borderId="5" xfId="0" applyFont="1" applyBorder="1" applyAlignment="1">
      <alignment horizontal="left" vertical="top" wrapText="1"/>
    </xf>
    <xf numFmtId="0" fontId="66" fillId="0" borderId="50" xfId="0" applyFont="1" applyBorder="1" applyAlignment="1">
      <alignment horizontal="left" vertical="top" wrapText="1"/>
    </xf>
    <xf numFmtId="0" fontId="9" fillId="0" borderId="35"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Alignment="1">
      <alignment horizontal="center" vertical="center" shrinkToFit="1"/>
    </xf>
    <xf numFmtId="0" fontId="9" fillId="0" borderId="8"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7" xfId="0" applyFont="1" applyBorder="1" applyAlignment="1">
      <alignment horizontal="center" vertical="center" shrinkToFit="1"/>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66" xfId="0" applyFont="1" applyBorder="1" applyAlignment="1">
      <alignment horizontal="center" vertical="center"/>
    </xf>
    <xf numFmtId="0" fontId="11" fillId="0" borderId="22" xfId="0" applyFont="1" applyBorder="1" applyAlignment="1">
      <alignment horizontal="left" vertical="top" wrapText="1"/>
    </xf>
    <xf numFmtId="0" fontId="11" fillId="0" borderId="90" xfId="0" applyFont="1" applyBorder="1" applyAlignment="1">
      <alignment horizontal="left" vertical="top" wrapText="1"/>
    </xf>
    <xf numFmtId="0" fontId="9" fillId="0" borderId="55" xfId="0" applyFont="1" applyBorder="1" applyAlignment="1">
      <alignment horizontal="center" vertical="center"/>
    </xf>
    <xf numFmtId="0" fontId="9" fillId="0" borderId="43" xfId="0" applyFont="1" applyBorder="1" applyAlignment="1">
      <alignment horizontal="center" vertical="center"/>
    </xf>
    <xf numFmtId="0" fontId="9" fillId="0" borderId="8" xfId="0" applyFont="1" applyBorder="1" applyAlignment="1">
      <alignment horizontal="left" vertical="center" shrinkToFit="1"/>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left" vertical="center" shrinkToFit="1"/>
    </xf>
    <xf numFmtId="0" fontId="9" fillId="0" borderId="52" xfId="0" applyFont="1" applyBorder="1" applyAlignment="1">
      <alignment horizontal="center" vertical="center"/>
    </xf>
    <xf numFmtId="0" fontId="11" fillId="0" borderId="52" xfId="0" applyFont="1" applyBorder="1" applyAlignment="1">
      <alignment horizontal="center" vertical="center"/>
    </xf>
    <xf numFmtId="0" fontId="11" fillId="0" borderId="8" xfId="0" applyFont="1" applyBorder="1" applyAlignment="1">
      <alignment horizontal="center" vertical="center"/>
    </xf>
    <xf numFmtId="0" fontId="9" fillId="0" borderId="8" xfId="0" applyFont="1" applyBorder="1" applyAlignment="1">
      <alignment horizontal="center" vertical="center"/>
    </xf>
    <xf numFmtId="0" fontId="46" fillId="0" borderId="27" xfId="0" applyFont="1" applyBorder="1" applyAlignment="1">
      <alignment horizontal="center" vertical="center"/>
    </xf>
    <xf numFmtId="0" fontId="46" fillId="0" borderId="69" xfId="0" applyFont="1" applyBorder="1" applyAlignment="1">
      <alignment horizontal="center" vertical="center"/>
    </xf>
    <xf numFmtId="0" fontId="46" fillId="0" borderId="88" xfId="0" applyFont="1" applyBorder="1" applyAlignment="1">
      <alignment horizontal="center" vertical="center"/>
    </xf>
    <xf numFmtId="0" fontId="46" fillId="0" borderId="70" xfId="0" applyFont="1" applyBorder="1" applyAlignment="1">
      <alignment horizontal="center" vertical="center"/>
    </xf>
    <xf numFmtId="0" fontId="45" fillId="0" borderId="69" xfId="0" applyFont="1" applyBorder="1" applyAlignment="1">
      <alignment horizontal="center" vertical="center"/>
    </xf>
    <xf numFmtId="0" fontId="46" fillId="5" borderId="69" xfId="0" applyFont="1" applyFill="1" applyBorder="1" applyAlignment="1">
      <alignment horizontal="left" vertical="center" wrapText="1"/>
    </xf>
    <xf numFmtId="0" fontId="46" fillId="5" borderId="28" xfId="0" applyFont="1" applyFill="1" applyBorder="1" applyAlignment="1">
      <alignment horizontal="left" vertical="center" wrapText="1"/>
    </xf>
    <xf numFmtId="0" fontId="65" fillId="0" borderId="0" xfId="0" applyFont="1" applyAlignment="1">
      <alignment horizontal="left" vertical="center" wrapText="1"/>
    </xf>
    <xf numFmtId="0" fontId="64" fillId="0" borderId="0" xfId="0" applyFont="1" applyAlignment="1">
      <alignment horizontal="left" vertical="center" wrapText="1"/>
    </xf>
    <xf numFmtId="0" fontId="46" fillId="5" borderId="69" xfId="0" applyFont="1" applyFill="1" applyBorder="1" applyAlignment="1">
      <alignment horizontal="left" vertical="center" indent="1"/>
    </xf>
    <xf numFmtId="0" fontId="46" fillId="5" borderId="28" xfId="0" applyFont="1" applyFill="1" applyBorder="1" applyAlignment="1">
      <alignment horizontal="left" vertical="center" indent="1"/>
    </xf>
    <xf numFmtId="0" fontId="46" fillId="5" borderId="70" xfId="0" applyFont="1" applyFill="1" applyBorder="1" applyAlignment="1">
      <alignment horizontal="left" vertical="center" indent="1"/>
    </xf>
    <xf numFmtId="0" fontId="46" fillId="5" borderId="31" xfId="0" applyFont="1" applyFill="1" applyBorder="1" applyAlignment="1">
      <alignment horizontal="left" vertical="center" indent="1"/>
    </xf>
    <xf numFmtId="0" fontId="9" fillId="0" borderId="55"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43" xfId="0" applyFont="1" applyBorder="1" applyAlignment="1">
      <alignment horizontal="left" vertical="center" shrinkToFit="1"/>
    </xf>
    <xf numFmtId="0" fontId="0" fillId="0" borderId="43" xfId="0" applyBorder="1" applyAlignment="1">
      <alignment horizontal="left" vertical="center" shrinkToFit="1"/>
    </xf>
    <xf numFmtId="0" fontId="0" fillId="0" borderId="54" xfId="0" applyBorder="1" applyAlignment="1">
      <alignment horizontal="left" vertical="center" shrinkToFit="1"/>
    </xf>
    <xf numFmtId="0" fontId="9" fillId="0" borderId="1" xfId="0" applyFont="1" applyBorder="1" applyAlignment="1">
      <alignment horizontal="center" vertical="center"/>
    </xf>
    <xf numFmtId="0" fontId="46" fillId="0" borderId="6" xfId="0" applyFont="1" applyBorder="1" applyAlignment="1">
      <alignment horizontal="center" vertical="center"/>
    </xf>
    <xf numFmtId="0" fontId="46" fillId="0" borderId="1" xfId="0" applyFont="1" applyBorder="1" applyAlignment="1">
      <alignment horizontal="center" vertical="center"/>
    </xf>
    <xf numFmtId="0" fontId="46" fillId="0" borderId="5" xfId="0" applyFont="1" applyBorder="1" applyAlignment="1">
      <alignment horizontal="center" vertical="center"/>
    </xf>
    <xf numFmtId="0" fontId="46" fillId="0" borderId="0" xfId="0" applyFont="1" applyAlignment="1">
      <alignment horizontal="center" vertical="center"/>
    </xf>
    <xf numFmtId="0" fontId="46" fillId="0" borderId="68" xfId="0" applyFont="1" applyBorder="1" applyAlignment="1">
      <alignment horizontal="center" vertical="center"/>
    </xf>
    <xf numFmtId="0" fontId="46" fillId="5" borderId="68" xfId="0" applyFont="1" applyFill="1" applyBorder="1" applyAlignment="1">
      <alignment horizontal="left" vertical="center" indent="1"/>
    </xf>
    <xf numFmtId="0" fontId="46" fillId="5" borderId="33" xfId="0" applyFont="1" applyFill="1" applyBorder="1" applyAlignment="1">
      <alignment horizontal="left" vertical="center" indent="1"/>
    </xf>
    <xf numFmtId="0" fontId="46" fillId="6" borderId="89" xfId="0" applyFont="1" applyFill="1" applyBorder="1" applyAlignment="1">
      <alignment horizontal="left" vertical="center" shrinkToFit="1"/>
    </xf>
    <xf numFmtId="0" fontId="46" fillId="6" borderId="41" xfId="0" applyFont="1" applyFill="1" applyBorder="1" applyAlignment="1">
      <alignment horizontal="left" vertical="center" shrinkToFit="1"/>
    </xf>
    <xf numFmtId="0" fontId="46" fillId="6" borderId="42" xfId="0" applyFont="1" applyFill="1" applyBorder="1" applyAlignment="1">
      <alignment horizontal="left" vertical="center" shrinkToFit="1"/>
    </xf>
    <xf numFmtId="0" fontId="71" fillId="0" borderId="0" xfId="0" applyFont="1" applyAlignment="1">
      <alignment horizontal="center" vertical="center"/>
    </xf>
    <xf numFmtId="176" fontId="46" fillId="5" borderId="0" xfId="0" applyNumberFormat="1" applyFont="1" applyFill="1" applyAlignment="1">
      <alignment horizontal="center" vertical="center"/>
    </xf>
    <xf numFmtId="0" fontId="46" fillId="5" borderId="0" xfId="0" applyFont="1" applyFill="1" applyAlignment="1">
      <alignment horizontal="left" vertical="top" wrapText="1"/>
    </xf>
    <xf numFmtId="0" fontId="72" fillId="0" borderId="0" xfId="0" applyFont="1" applyAlignment="1">
      <alignment horizontal="left" vertical="center" wrapText="1"/>
    </xf>
    <xf numFmtId="0" fontId="45" fillId="0" borderId="0" xfId="0" applyFont="1" applyAlignment="1">
      <alignment horizontal="left" vertical="top" wrapText="1"/>
    </xf>
    <xf numFmtId="0" fontId="46" fillId="5" borderId="0" xfId="0" applyFont="1" applyFill="1" applyAlignment="1">
      <alignment horizontal="left" vertical="top" wrapText="1" shrinkToFit="1"/>
    </xf>
    <xf numFmtId="0" fontId="46" fillId="5" borderId="0" xfId="0" applyFont="1" applyFill="1" applyAlignment="1">
      <alignment horizontal="center" vertical="center"/>
    </xf>
    <xf numFmtId="176" fontId="46" fillId="5" borderId="0" xfId="0" applyNumberFormat="1" applyFont="1" applyFill="1" applyAlignment="1">
      <alignment horizontal="left" vertical="center"/>
    </xf>
    <xf numFmtId="177" fontId="46" fillId="5" borderId="0" xfId="0" applyNumberFormat="1" applyFont="1" applyFill="1" applyAlignment="1">
      <alignment horizontal="center" vertical="center"/>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16" xfId="0" applyFont="1" applyBorder="1" applyAlignment="1">
      <alignment horizontal="left" vertical="top" wrapText="1"/>
    </xf>
    <xf numFmtId="0" fontId="12" fillId="0" borderId="2" xfId="0" applyFont="1" applyBorder="1" applyAlignment="1">
      <alignment horizontal="left" vertical="top" wrapText="1"/>
    </xf>
    <xf numFmtId="0" fontId="46" fillId="6" borderId="87" xfId="0" applyFont="1" applyFill="1" applyBorder="1" applyAlignment="1">
      <alignment horizontal="left" vertical="center" shrinkToFit="1"/>
    </xf>
    <xf numFmtId="0" fontId="46" fillId="6" borderId="12" xfId="0" applyFont="1" applyFill="1" applyBorder="1" applyAlignment="1">
      <alignment horizontal="left" vertical="center" shrinkToFit="1"/>
    </xf>
    <xf numFmtId="0" fontId="46" fillId="6" borderId="11" xfId="0" applyFont="1" applyFill="1" applyBorder="1" applyAlignment="1">
      <alignment horizontal="left" vertical="center" shrinkToFit="1"/>
    </xf>
    <xf numFmtId="0" fontId="45" fillId="0" borderId="70" xfId="0" applyFont="1" applyBorder="1" applyAlignment="1">
      <alignment horizontal="center" vertical="center"/>
    </xf>
    <xf numFmtId="0" fontId="46" fillId="5" borderId="70" xfId="0" applyFont="1" applyFill="1" applyBorder="1" applyAlignment="1">
      <alignment horizontal="left" vertical="center"/>
    </xf>
    <xf numFmtId="0" fontId="46" fillId="5" borderId="31" xfId="0" applyFont="1" applyFill="1" applyBorder="1" applyAlignment="1">
      <alignment horizontal="left" vertical="center"/>
    </xf>
    <xf numFmtId="0" fontId="46" fillId="5" borderId="0" xfId="0" applyFont="1" applyFill="1" applyAlignment="1">
      <alignment horizontal="center" vertical="center" shrinkToFit="1"/>
    </xf>
    <xf numFmtId="0" fontId="46" fillId="0" borderId="0" xfId="0" applyFont="1" applyAlignment="1">
      <alignment horizontal="left" vertical="center" wrapText="1"/>
    </xf>
    <xf numFmtId="0" fontId="46" fillId="0" borderId="32" xfId="0" applyFont="1" applyBorder="1" applyAlignment="1">
      <alignment horizontal="center" vertical="center"/>
    </xf>
    <xf numFmtId="0" fontId="46" fillId="6" borderId="68" xfId="0" applyFont="1" applyFill="1" applyBorder="1" applyAlignment="1">
      <alignment horizontal="left" vertical="center" wrapText="1"/>
    </xf>
    <xf numFmtId="0" fontId="46" fillId="6" borderId="33" xfId="0" applyFont="1" applyFill="1" applyBorder="1" applyAlignment="1">
      <alignment horizontal="left" vertical="center" wrapText="1"/>
    </xf>
    <xf numFmtId="0" fontId="46" fillId="6" borderId="69" xfId="0" applyFont="1" applyFill="1" applyBorder="1" applyAlignment="1">
      <alignment horizontal="left" vertical="center" wrapText="1"/>
    </xf>
    <xf numFmtId="0" fontId="46" fillId="6" borderId="28" xfId="0" applyFont="1" applyFill="1" applyBorder="1" applyAlignment="1">
      <alignment horizontal="left" vertical="center" wrapText="1"/>
    </xf>
    <xf numFmtId="176" fontId="46" fillId="6" borderId="69" xfId="0" applyNumberFormat="1" applyFont="1" applyFill="1" applyBorder="1" applyAlignment="1">
      <alignment horizontal="left" vertical="center" indent="1"/>
    </xf>
    <xf numFmtId="0" fontId="46" fillId="6" borderId="69" xfId="0" applyFont="1" applyFill="1" applyBorder="1" applyAlignment="1">
      <alignment horizontal="left" vertical="center" indent="1"/>
    </xf>
    <xf numFmtId="0" fontId="46" fillId="6" borderId="28" xfId="0" applyFont="1" applyFill="1" applyBorder="1" applyAlignment="1">
      <alignment horizontal="left" vertical="center" indent="1"/>
    </xf>
    <xf numFmtId="0" fontId="46" fillId="0" borderId="69" xfId="0" applyFont="1" applyBorder="1" applyAlignment="1">
      <alignment horizontal="left" vertical="center" indent="1"/>
    </xf>
    <xf numFmtId="0" fontId="46" fillId="0" borderId="28" xfId="0" applyFont="1" applyBorder="1" applyAlignment="1">
      <alignment horizontal="left" vertical="center" indent="1"/>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56" xfId="0" applyFont="1" applyBorder="1" applyAlignment="1">
      <alignment horizontal="center" vertical="center"/>
    </xf>
    <xf numFmtId="0" fontId="11" fillId="0" borderId="65" xfId="0" applyFont="1" applyBorder="1" applyAlignment="1">
      <alignment horizontal="center" vertical="center"/>
    </xf>
    <xf numFmtId="0" fontId="11" fillId="0" borderId="47"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52" fillId="0" borderId="5" xfId="0" applyFont="1" applyBorder="1" applyAlignment="1">
      <alignment horizontal="left" vertical="top" wrapText="1"/>
    </xf>
    <xf numFmtId="0" fontId="52" fillId="0" borderId="0" xfId="0" applyFont="1" applyAlignment="1">
      <alignment horizontal="left" vertical="top" wrapText="1"/>
    </xf>
    <xf numFmtId="0" fontId="52" fillId="0" borderId="45" xfId="0" applyFont="1" applyBorder="1" applyAlignment="1">
      <alignment horizontal="left" vertical="top" wrapText="1"/>
    </xf>
    <xf numFmtId="0" fontId="52" fillId="0" borderId="46" xfId="0" applyFont="1" applyBorder="1" applyAlignment="1">
      <alignment horizontal="left" vertical="top" wrapText="1"/>
    </xf>
    <xf numFmtId="0" fontId="52" fillId="0" borderId="49" xfId="0" applyFont="1" applyBorder="1" applyAlignment="1">
      <alignment horizontal="left" vertical="top" wrapText="1"/>
    </xf>
    <xf numFmtId="0" fontId="52" fillId="0" borderId="63" xfId="0" applyFont="1" applyBorder="1" applyAlignment="1">
      <alignment horizontal="left" vertical="top" wrapText="1"/>
    </xf>
    <xf numFmtId="0" fontId="21" fillId="0" borderId="0" xfId="0" applyFont="1" applyAlignment="1">
      <alignment horizontal="center" vertical="center"/>
    </xf>
    <xf numFmtId="0" fontId="12" fillId="0" borderId="85" xfId="0" applyFont="1" applyBorder="1" applyAlignment="1">
      <alignment horizontal="left" vertical="top" wrapText="1"/>
    </xf>
    <xf numFmtId="0" fontId="12" fillId="0" borderId="86" xfId="0" applyFont="1" applyBorder="1" applyAlignment="1">
      <alignment horizontal="left" vertical="top" wrapText="1"/>
    </xf>
    <xf numFmtId="0" fontId="3" fillId="0" borderId="14" xfId="0" applyFont="1" applyBorder="1" applyAlignment="1">
      <alignment horizontal="left" vertical="center" shrinkToFit="1"/>
    </xf>
    <xf numFmtId="0" fontId="0" fillId="0" borderId="14" xfId="0" applyBorder="1" applyAlignment="1">
      <alignment horizontal="left" vertical="center" shrinkToFit="1"/>
    </xf>
    <xf numFmtId="0" fontId="0" fillId="0" borderId="13" xfId="0" applyBorder="1" applyAlignment="1">
      <alignment horizontal="left" vertical="center" shrinkToFit="1"/>
    </xf>
    <xf numFmtId="0" fontId="9" fillId="0" borderId="64" xfId="0" applyFont="1" applyBorder="1" applyAlignment="1">
      <alignment horizontal="center" vertical="center"/>
    </xf>
    <xf numFmtId="0" fontId="9" fillId="0" borderId="41" xfId="0" applyFont="1" applyBorder="1" applyAlignment="1">
      <alignment horizontal="center" vertical="center"/>
    </xf>
    <xf numFmtId="0" fontId="9" fillId="0" borderId="46" xfId="0" applyFont="1" applyBorder="1" applyAlignment="1">
      <alignment horizontal="left" vertical="center" shrinkToFit="1"/>
    </xf>
    <xf numFmtId="0" fontId="0" fillId="0" borderId="46" xfId="0" applyBorder="1" applyAlignment="1">
      <alignment horizontal="left" vertical="center" shrinkToFit="1"/>
    </xf>
    <xf numFmtId="0" fontId="0" fillId="0" borderId="47" xfId="0" applyBorder="1" applyAlignment="1">
      <alignment horizontal="left" vertical="center" shrinkToFit="1"/>
    </xf>
    <xf numFmtId="0" fontId="11" fillId="0" borderId="13" xfId="0" applyFont="1" applyBorder="1" applyAlignment="1">
      <alignment horizontal="center" vertical="center" shrinkToFit="1"/>
    </xf>
    <xf numFmtId="0" fontId="11" fillId="0" borderId="7" xfId="0" applyFont="1" applyBorder="1" applyAlignment="1">
      <alignment horizontal="center" vertical="center"/>
    </xf>
    <xf numFmtId="0" fontId="9" fillId="0" borderId="5" xfId="0" applyFont="1" applyBorder="1" applyAlignment="1">
      <alignment horizontal="left" vertical="top" wrapText="1"/>
    </xf>
    <xf numFmtId="0" fontId="9" fillId="0" borderId="0" xfId="0" applyFont="1" applyAlignment="1">
      <alignment horizontal="left" vertical="top" wrapText="1"/>
    </xf>
    <xf numFmtId="0" fontId="9" fillId="0" borderId="8" xfId="0" applyFont="1" applyBorder="1" applyAlignment="1">
      <alignment horizontal="left" vertical="top" wrapText="1"/>
    </xf>
    <xf numFmtId="0" fontId="9" fillId="0" borderId="50" xfId="0" applyFont="1" applyBorder="1" applyAlignment="1">
      <alignment horizontal="left" vertical="top" wrapText="1"/>
    </xf>
    <xf numFmtId="0" fontId="9" fillId="0" borderId="51" xfId="0" applyFont="1" applyBorder="1" applyAlignment="1">
      <alignment horizontal="left" vertical="top" wrapText="1"/>
    </xf>
    <xf numFmtId="0" fontId="9" fillId="0" borderId="52" xfId="0" applyFont="1" applyBorder="1" applyAlignment="1">
      <alignment horizontal="left" vertical="top" wrapText="1"/>
    </xf>
    <xf numFmtId="0" fontId="52" fillId="0" borderId="8" xfId="0" applyFont="1" applyBorder="1" applyAlignment="1">
      <alignment horizontal="left" vertical="top" wrapText="1"/>
    </xf>
    <xf numFmtId="0" fontId="52" fillId="0" borderId="58" xfId="0" applyFont="1" applyBorder="1" applyAlignment="1">
      <alignment horizontal="left" vertical="top" wrapText="1"/>
    </xf>
    <xf numFmtId="0" fontId="52" fillId="0" borderId="51" xfId="0" applyFont="1" applyBorder="1" applyAlignment="1">
      <alignment horizontal="left" vertical="top" wrapText="1"/>
    </xf>
    <xf numFmtId="0" fontId="52" fillId="0" borderId="52" xfId="0" applyFont="1" applyBorder="1" applyAlignment="1">
      <alignment horizontal="left" vertical="top" wrapText="1"/>
    </xf>
    <xf numFmtId="0" fontId="12" fillId="0" borderId="81" xfId="0" applyFont="1" applyBorder="1" applyAlignment="1">
      <alignment horizontal="left" vertical="top"/>
    </xf>
    <xf numFmtId="0" fontId="12" fillId="0" borderId="82" xfId="0" applyFont="1" applyBorder="1" applyAlignment="1">
      <alignment horizontal="left" vertical="top"/>
    </xf>
    <xf numFmtId="0" fontId="12" fillId="0" borderId="16" xfId="0" applyFont="1" applyBorder="1" applyAlignment="1">
      <alignment horizontal="left" vertical="top"/>
    </xf>
    <xf numFmtId="0" fontId="12" fillId="0" borderId="2" xfId="0" applyFont="1" applyBorder="1" applyAlignment="1">
      <alignment horizontal="left" vertical="top"/>
    </xf>
    <xf numFmtId="0" fontId="12" fillId="0" borderId="6" xfId="0" applyFont="1" applyBorder="1" applyAlignment="1">
      <alignment horizontal="left" vertical="top" wrapText="1"/>
    </xf>
    <xf numFmtId="0" fontId="12" fillId="0" borderId="1" xfId="0" applyFont="1" applyBorder="1" applyAlignment="1">
      <alignment horizontal="left" vertical="top" wrapText="1"/>
    </xf>
    <xf numFmtId="0" fontId="12" fillId="0" borderId="7" xfId="0" applyFont="1" applyBorder="1" applyAlignment="1">
      <alignment horizontal="left" vertical="top" wrapText="1"/>
    </xf>
    <xf numFmtId="0" fontId="12" fillId="0" borderId="5" xfId="0" applyFont="1" applyBorder="1" applyAlignment="1">
      <alignment horizontal="left" vertical="top" wrapText="1"/>
    </xf>
    <xf numFmtId="0" fontId="12" fillId="0" borderId="0" xfId="0" applyFont="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83" xfId="0" applyFont="1" applyBorder="1" applyAlignment="1">
      <alignment horizontal="left" vertical="top" wrapText="1"/>
    </xf>
    <xf numFmtId="0" fontId="12" fillId="0" borderId="84" xfId="0" applyFont="1" applyBorder="1" applyAlignment="1">
      <alignment horizontal="left" vertical="top" wrapText="1"/>
    </xf>
    <xf numFmtId="0" fontId="9"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7" xfId="0" applyBorder="1" applyAlignment="1">
      <alignment horizontal="left" vertical="center" shrinkToFit="1"/>
    </xf>
    <xf numFmtId="0" fontId="9" fillId="0" borderId="7" xfId="0" applyFont="1" applyBorder="1" applyAlignment="1">
      <alignment horizontal="center" vertical="center"/>
    </xf>
    <xf numFmtId="0" fontId="11" fillId="0" borderId="55" xfId="0" applyFont="1" applyBorder="1" applyAlignment="1">
      <alignment horizontal="center" vertical="center"/>
    </xf>
    <xf numFmtId="0" fontId="11" fillId="0" borderId="43" xfId="0" applyFont="1" applyBorder="1" applyAlignment="1">
      <alignment horizontal="center" vertical="center"/>
    </xf>
    <xf numFmtId="0" fontId="11" fillId="0" borderId="80" xfId="0" applyFont="1" applyBorder="1" applyAlignment="1">
      <alignment horizontal="center" vertical="center"/>
    </xf>
    <xf numFmtId="0" fontId="11" fillId="0" borderId="54" xfId="0" applyFont="1" applyBorder="1" applyAlignment="1">
      <alignment horizontal="center" vertical="center"/>
    </xf>
    <xf numFmtId="0" fontId="9" fillId="0" borderId="54"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3" fillId="0" borderId="43" xfId="0" applyFont="1" applyBorder="1" applyAlignment="1">
      <alignment horizontal="left" vertical="center" shrinkToFit="1"/>
    </xf>
    <xf numFmtId="0" fontId="9" fillId="0" borderId="9" xfId="0" applyFont="1" applyBorder="1" applyAlignment="1">
      <alignment horizontal="left" vertical="center" shrinkToFit="1"/>
    </xf>
    <xf numFmtId="0" fontId="12" fillId="0" borderId="100" xfId="0" applyFont="1" applyBorder="1" applyAlignment="1">
      <alignment horizontal="center" vertical="center"/>
    </xf>
    <xf numFmtId="0" fontId="12" fillId="0" borderId="101" xfId="0" applyFont="1" applyBorder="1" applyAlignment="1">
      <alignment horizontal="center" vertical="center"/>
    </xf>
    <xf numFmtId="0" fontId="12" fillId="0" borderId="103" xfId="0" applyFont="1" applyBorder="1" applyAlignment="1">
      <alignment horizontal="center" vertical="center"/>
    </xf>
    <xf numFmtId="0" fontId="9" fillId="0" borderId="37" xfId="0" applyFont="1" applyBorder="1" applyAlignment="1">
      <alignment horizontal="center" vertical="center"/>
    </xf>
    <xf numFmtId="0" fontId="9" fillId="0" borderId="57" xfId="0" applyFont="1" applyBorder="1" applyAlignment="1">
      <alignment horizontal="center" vertical="center"/>
    </xf>
    <xf numFmtId="0" fontId="9" fillId="0" borderId="47" xfId="0" applyFont="1" applyBorder="1" applyAlignment="1">
      <alignment horizontal="center" vertical="center"/>
    </xf>
    <xf numFmtId="0" fontId="3" fillId="0" borderId="17" xfId="0" applyFont="1" applyBorder="1" applyAlignment="1">
      <alignment horizontal="left" vertical="center" wrapText="1"/>
    </xf>
    <xf numFmtId="0" fontId="9" fillId="0" borderId="17" xfId="0" applyFont="1" applyBorder="1" applyAlignment="1">
      <alignment horizontal="left" vertical="center" wrapText="1"/>
    </xf>
    <xf numFmtId="0" fontId="3" fillId="0" borderId="1" xfId="0" applyFont="1" applyBorder="1" applyAlignment="1">
      <alignment horizontal="left" vertical="center" shrinkToFit="1"/>
    </xf>
    <xf numFmtId="0" fontId="3" fillId="0" borderId="4" xfId="0" applyFont="1" applyBorder="1" applyAlignment="1">
      <alignment horizontal="left" vertical="center" shrinkToFit="1"/>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41" xfId="0" applyFont="1" applyBorder="1" applyAlignment="1">
      <alignment horizontal="left" vertical="center" shrinkToFit="1"/>
    </xf>
    <xf numFmtId="0" fontId="0" fillId="0" borderId="41" xfId="0" applyBorder="1" applyAlignment="1">
      <alignment horizontal="left" vertical="center" shrinkToFit="1"/>
    </xf>
    <xf numFmtId="0" fontId="0" fillId="0" borderId="42" xfId="0" applyBorder="1" applyAlignment="1">
      <alignment horizontal="left" vertical="center" shrinkToFit="1"/>
    </xf>
    <xf numFmtId="0" fontId="9" fillId="0" borderId="42" xfId="0" applyFont="1" applyBorder="1" applyAlignment="1">
      <alignment horizontal="center" vertical="center"/>
    </xf>
    <xf numFmtId="0" fontId="9" fillId="0" borderId="82" xfId="0" applyFont="1" applyBorder="1" applyAlignment="1">
      <alignment horizontal="left" vertical="center" shrinkToFit="1"/>
    </xf>
    <xf numFmtId="0" fontId="9" fillId="0" borderId="106" xfId="0" applyFont="1" applyBorder="1" applyAlignment="1">
      <alignment horizontal="left" vertical="center" shrinkToFit="1"/>
    </xf>
    <xf numFmtId="0" fontId="12" fillId="0" borderId="17" xfId="0" applyFont="1" applyBorder="1" applyAlignment="1">
      <alignment horizontal="left" vertical="top" wrapText="1"/>
    </xf>
    <xf numFmtId="0" fontId="12" fillId="0" borderId="74" xfId="0" applyFont="1" applyBorder="1" applyAlignment="1">
      <alignment horizontal="left" vertical="top" wrapText="1"/>
    </xf>
    <xf numFmtId="0" fontId="9" fillId="0" borderId="36" xfId="0" applyFont="1" applyBorder="1" applyAlignment="1">
      <alignment horizontal="center" vertical="center"/>
    </xf>
    <xf numFmtId="0" fontId="9" fillId="0" borderId="20" xfId="0" applyFont="1" applyBorder="1" applyAlignment="1">
      <alignment horizontal="left" vertical="center" wrapText="1"/>
    </xf>
    <xf numFmtId="0" fontId="9" fillId="0" borderId="7" xfId="0" applyFont="1" applyBorder="1" applyAlignment="1">
      <alignment horizontal="left" vertical="center" shrinkToFit="1"/>
    </xf>
    <xf numFmtId="0" fontId="9" fillId="0" borderId="11"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12" xfId="0" applyFont="1" applyBorder="1" applyAlignment="1">
      <alignment horizontal="left" vertical="center" shrinkToFit="1"/>
    </xf>
    <xf numFmtId="0" fontId="0" fillId="0" borderId="12" xfId="0" applyBorder="1" applyAlignment="1">
      <alignment horizontal="left" vertical="center" shrinkToFit="1"/>
    </xf>
    <xf numFmtId="0" fontId="0" fillId="0" borderId="11" xfId="0" applyBorder="1" applyAlignment="1">
      <alignment horizontal="left" vertical="center" shrinkToFit="1"/>
    </xf>
    <xf numFmtId="0" fontId="3" fillId="0" borderId="55"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96" xfId="0" applyFont="1" applyBorder="1" applyAlignment="1">
      <alignment horizontal="center" vertical="center"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52" fillId="0" borderId="47" xfId="0" applyFont="1" applyBorder="1" applyAlignment="1">
      <alignment horizontal="left" vertical="top" wrapText="1"/>
    </xf>
    <xf numFmtId="0" fontId="9" fillId="0" borderId="1" xfId="0" applyFont="1" applyBorder="1" applyAlignment="1">
      <alignment horizontal="left" vertical="top" wrapText="1"/>
    </xf>
    <xf numFmtId="0" fontId="9" fillId="0" borderId="7" xfId="0" applyFont="1" applyBorder="1" applyAlignment="1">
      <alignment horizontal="left" vertical="top" wrapText="1"/>
    </xf>
    <xf numFmtId="0" fontId="9" fillId="0" borderId="46" xfId="0" applyFont="1" applyBorder="1" applyAlignment="1">
      <alignment horizontal="left" vertical="top" wrapText="1"/>
    </xf>
    <xf numFmtId="0" fontId="9" fillId="0" borderId="47" xfId="0" applyFont="1" applyBorder="1" applyAlignment="1">
      <alignment horizontal="left" vertical="top" wrapText="1"/>
    </xf>
    <xf numFmtId="0" fontId="3" fillId="0" borderId="38"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44" xfId="0" applyFont="1" applyBorder="1" applyAlignment="1">
      <alignment horizontal="left" vertical="center" shrinkToFit="1"/>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9" fillId="0" borderId="44" xfId="0" applyFont="1" applyBorder="1" applyAlignment="1">
      <alignment horizontal="center" vertical="center"/>
    </xf>
    <xf numFmtId="0" fontId="11" fillId="0" borderId="6"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4" xfId="0" applyFont="1" applyBorder="1" applyAlignment="1">
      <alignment horizontal="center" vertical="center"/>
    </xf>
    <xf numFmtId="0" fontId="11" fillId="0" borderId="41" xfId="0" applyFont="1" applyBorder="1" applyAlignment="1">
      <alignment horizontal="center" vertical="center"/>
    </xf>
    <xf numFmtId="0" fontId="11" fillId="0" borderId="110" xfId="0" applyFont="1" applyBorder="1" applyAlignment="1">
      <alignment horizontal="center" vertical="center"/>
    </xf>
    <xf numFmtId="0" fontId="11" fillId="0" borderId="62" xfId="0" applyFont="1" applyBorder="1" applyAlignment="1">
      <alignment horizontal="center" vertical="center"/>
    </xf>
    <xf numFmtId="0" fontId="46" fillId="7" borderId="0" xfId="0" applyFont="1" applyFill="1" applyAlignment="1">
      <alignment horizontal="left" vertical="top" wrapText="1"/>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56" xfId="0" applyFont="1" applyBorder="1" applyAlignment="1">
      <alignment horizontal="center" vertical="center"/>
    </xf>
    <xf numFmtId="0" fontId="11" fillId="0" borderId="42" xfId="0" applyFont="1" applyBorder="1" applyAlignment="1">
      <alignment horizontal="center" vertical="center"/>
    </xf>
    <xf numFmtId="0" fontId="46" fillId="7" borderId="0" xfId="0" applyFont="1" applyFill="1" applyAlignment="1">
      <alignment horizontal="left" vertical="top" wrapText="1" shrinkToFit="1"/>
    </xf>
    <xf numFmtId="0" fontId="59" fillId="0" borderId="0" xfId="0" applyFont="1" applyAlignment="1">
      <alignment horizontal="left" vertical="top" wrapText="1"/>
    </xf>
    <xf numFmtId="0" fontId="46" fillId="6" borderId="70" xfId="0" applyFont="1" applyFill="1" applyBorder="1" applyAlignment="1">
      <alignment horizontal="left" vertical="center" indent="1"/>
    </xf>
    <xf numFmtId="0" fontId="46" fillId="6" borderId="31" xfId="0" applyFont="1" applyFill="1" applyBorder="1" applyAlignment="1">
      <alignment horizontal="left" vertical="center" indent="1"/>
    </xf>
    <xf numFmtId="0" fontId="46" fillId="5" borderId="6" xfId="0" applyFont="1" applyFill="1" applyBorder="1" applyAlignment="1">
      <alignment horizontal="center" vertical="center"/>
    </xf>
    <xf numFmtId="0" fontId="46" fillId="5" borderId="1" xfId="0" applyFont="1" applyFill="1" applyBorder="1" applyAlignment="1">
      <alignment horizontal="center" vertical="center"/>
    </xf>
    <xf numFmtId="0" fontId="46" fillId="5" borderId="5" xfId="0" applyFont="1" applyFill="1" applyBorder="1" applyAlignment="1">
      <alignment horizontal="center" vertical="center"/>
    </xf>
    <xf numFmtId="0" fontId="46" fillId="6" borderId="70" xfId="0" applyFont="1" applyFill="1" applyBorder="1" applyAlignment="1">
      <alignment horizontal="left" vertical="center"/>
    </xf>
    <xf numFmtId="0" fontId="46" fillId="6" borderId="31" xfId="0" applyFont="1" applyFill="1" applyBorder="1" applyAlignment="1">
      <alignment horizontal="left" vertical="center"/>
    </xf>
    <xf numFmtId="0" fontId="52" fillId="0" borderId="3" xfId="0" applyFont="1" applyBorder="1" applyAlignment="1">
      <alignment horizontal="left" vertical="top" wrapText="1"/>
    </xf>
    <xf numFmtId="0" fontId="52" fillId="0" borderId="4" xfId="0" applyFont="1" applyBorder="1" applyAlignment="1">
      <alignment horizontal="left" vertical="top" wrapText="1"/>
    </xf>
    <xf numFmtId="0" fontId="52" fillId="0" borderId="9" xfId="0" applyFont="1" applyBorder="1" applyAlignment="1">
      <alignment horizontal="left" vertical="top" wrapText="1"/>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12" fillId="0" borderId="45" xfId="0" applyFont="1" applyBorder="1" applyAlignment="1">
      <alignment horizontal="left" vertical="top" wrapText="1"/>
    </xf>
    <xf numFmtId="0" fontId="12" fillId="0" borderId="46" xfId="0" applyFont="1" applyBorder="1" applyAlignment="1">
      <alignment horizontal="left" vertical="top" wrapText="1"/>
    </xf>
    <xf numFmtId="0" fontId="12" fillId="0" borderId="47" xfId="0" applyFont="1" applyBorder="1" applyAlignment="1">
      <alignment horizontal="left" vertical="top" wrapText="1"/>
    </xf>
    <xf numFmtId="0" fontId="9" fillId="0" borderId="47" xfId="0" applyFont="1" applyBorder="1" applyAlignment="1">
      <alignment horizontal="left" vertical="center" shrinkToFit="1"/>
    </xf>
    <xf numFmtId="0" fontId="9" fillId="0" borderId="80" xfId="0" applyFont="1" applyBorder="1" applyAlignment="1">
      <alignment horizontal="center" vertical="center"/>
    </xf>
    <xf numFmtId="49" fontId="52" fillId="0" borderId="5" xfId="0" applyNumberFormat="1" applyFont="1" applyBorder="1" applyAlignment="1">
      <alignment horizontal="left" vertical="top" wrapText="1"/>
    </xf>
    <xf numFmtId="49" fontId="52" fillId="0" borderId="0" xfId="0" applyNumberFormat="1" applyFont="1" applyAlignment="1">
      <alignment horizontal="left" vertical="top" wrapText="1"/>
    </xf>
    <xf numFmtId="49" fontId="52" fillId="0" borderId="8" xfId="0" applyNumberFormat="1" applyFont="1" applyBorder="1" applyAlignment="1">
      <alignment horizontal="left" vertical="top" wrapText="1"/>
    </xf>
    <xf numFmtId="49" fontId="52" fillId="0" borderId="45" xfId="0" applyNumberFormat="1" applyFont="1" applyBorder="1" applyAlignment="1">
      <alignment horizontal="left" vertical="top" wrapText="1"/>
    </xf>
    <xf numFmtId="49" fontId="52" fillId="0" borderId="46" xfId="0" applyNumberFormat="1" applyFont="1" applyBorder="1" applyAlignment="1">
      <alignment horizontal="left" vertical="top" wrapText="1"/>
    </xf>
    <xf numFmtId="49" fontId="52" fillId="0" borderId="47" xfId="0" applyNumberFormat="1"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Alignment="1">
      <alignment horizontal="left" vertical="top" wrapText="1"/>
    </xf>
    <xf numFmtId="0" fontId="11" fillId="0" borderId="8"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9" xfId="0" applyFont="1" applyBorder="1" applyAlignment="1">
      <alignment horizontal="left" vertical="top" wrapText="1"/>
    </xf>
    <xf numFmtId="0" fontId="9" fillId="0" borderId="67" xfId="0" applyFont="1" applyBorder="1" applyAlignment="1">
      <alignment horizontal="center" vertical="center"/>
    </xf>
    <xf numFmtId="0" fontId="3" fillId="0" borderId="104" xfId="0" applyFont="1" applyBorder="1" applyAlignment="1">
      <alignment horizontal="left" vertical="top" wrapText="1"/>
    </xf>
    <xf numFmtId="0" fontId="9" fillId="0" borderId="104" xfId="0" applyFont="1" applyBorder="1" applyAlignment="1">
      <alignment horizontal="left" vertical="top" wrapText="1"/>
    </xf>
    <xf numFmtId="0" fontId="9" fillId="0" borderId="17" xfId="0" applyFont="1" applyBorder="1" applyAlignment="1">
      <alignment horizontal="left" vertical="top" wrapText="1"/>
    </xf>
    <xf numFmtId="0" fontId="9" fillId="0" borderId="54" xfId="0" applyFont="1" applyBorder="1" applyAlignment="1">
      <alignment horizontal="left" vertical="center" shrinkToFit="1"/>
    </xf>
    <xf numFmtId="0" fontId="9" fillId="0" borderId="11" xfId="0" applyFont="1" applyBorder="1" applyAlignment="1">
      <alignment horizontal="left" vertical="center" shrinkToFit="1"/>
    </xf>
    <xf numFmtId="0" fontId="12" fillId="0" borderId="37" xfId="0" applyFont="1" applyBorder="1" applyAlignment="1">
      <alignment horizontal="center" vertical="center" shrinkToFit="1"/>
    </xf>
    <xf numFmtId="0" fontId="12" fillId="0" borderId="67"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57" xfId="0" applyFont="1" applyBorder="1" applyAlignment="1">
      <alignment horizontal="center" vertical="center" shrinkToFit="1"/>
    </xf>
    <xf numFmtId="0" fontId="12" fillId="0" borderId="41" xfId="0" applyFont="1" applyBorder="1" applyAlignment="1">
      <alignment horizontal="left" vertical="top" wrapText="1"/>
    </xf>
    <xf numFmtId="0" fontId="12" fillId="0" borderId="42" xfId="0" applyFont="1" applyBorder="1" applyAlignment="1">
      <alignment horizontal="left" vertical="top" wrapText="1"/>
    </xf>
    <xf numFmtId="0" fontId="12" fillId="0" borderId="51" xfId="0" applyFont="1" applyBorder="1" applyAlignment="1">
      <alignment horizontal="left" vertical="top" wrapText="1"/>
    </xf>
    <xf numFmtId="0" fontId="12" fillId="0" borderId="52" xfId="0" applyFont="1" applyBorder="1" applyAlignment="1">
      <alignment horizontal="left" vertical="top" wrapTex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48" xfId="0" applyFont="1" applyBorder="1" applyAlignment="1">
      <alignment horizontal="center" vertical="center" shrinkToFit="1"/>
    </xf>
    <xf numFmtId="0" fontId="3" fillId="0" borderId="81" xfId="0" applyFont="1" applyBorder="1" applyAlignment="1">
      <alignment horizontal="left" vertical="center" shrinkToFit="1"/>
    </xf>
    <xf numFmtId="0" fontId="9" fillId="0" borderId="106" xfId="0" applyFont="1" applyBorder="1" applyAlignment="1">
      <alignment horizontal="center" vertical="center"/>
    </xf>
    <xf numFmtId="0" fontId="11" fillId="0" borderId="8" xfId="0" applyFont="1" applyBorder="1" applyAlignment="1">
      <alignment horizontal="center" vertical="center" shrinkToFit="1"/>
    </xf>
    <xf numFmtId="0" fontId="13" fillId="0" borderId="17" xfId="0" applyFont="1" applyBorder="1" applyAlignment="1">
      <alignment horizontal="left" vertical="top" wrapText="1"/>
    </xf>
    <xf numFmtId="0" fontId="9" fillId="0" borderId="6"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9" xfId="0" applyFont="1" applyBorder="1" applyAlignment="1">
      <alignment horizontal="left" vertical="top" wrapText="1"/>
    </xf>
    <xf numFmtId="0" fontId="11" fillId="0" borderId="17" xfId="0" applyFont="1" applyBorder="1" applyAlignment="1">
      <alignment horizontal="left" vertical="top" wrapText="1"/>
    </xf>
    <xf numFmtId="0" fontId="66" fillId="0" borderId="45" xfId="0" applyFont="1" applyBorder="1" applyAlignment="1">
      <alignment horizontal="left" vertical="top" wrapText="1"/>
    </xf>
    <xf numFmtId="0" fontId="66" fillId="0" borderId="46" xfId="0" applyFont="1" applyBorder="1" applyAlignment="1">
      <alignment horizontal="left" vertical="top" wrapText="1"/>
    </xf>
    <xf numFmtId="0" fontId="66" fillId="0" borderId="47" xfId="0" applyFont="1" applyBorder="1" applyAlignment="1">
      <alignment horizontal="left" vertical="top" wrapText="1"/>
    </xf>
    <xf numFmtId="0" fontId="11" fillId="0" borderId="16"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05" xfId="0" applyFont="1" applyBorder="1" applyAlignment="1">
      <alignment horizontal="center" vertical="center" shrinkToFit="1"/>
    </xf>
    <xf numFmtId="0" fontId="12" fillId="0" borderId="20" xfId="0" applyFont="1" applyBorder="1" applyAlignment="1">
      <alignment horizontal="left" vertical="top" wrapText="1"/>
    </xf>
    <xf numFmtId="0" fontId="12" fillId="0" borderId="25" xfId="0" applyFont="1" applyBorder="1" applyAlignment="1">
      <alignment horizontal="left" vertical="top" wrapText="1"/>
    </xf>
    <xf numFmtId="0" fontId="3" fillId="0" borderId="16"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16"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3" fillId="0" borderId="2" xfId="0" applyFont="1" applyBorder="1" applyAlignment="1">
      <alignment horizontal="left" vertical="center" shrinkToFit="1"/>
    </xf>
    <xf numFmtId="0" fontId="12" fillId="0" borderId="22" xfId="0" applyFont="1" applyBorder="1" applyAlignment="1">
      <alignment horizontal="left" vertical="top" wrapText="1"/>
    </xf>
    <xf numFmtId="49" fontId="67" fillId="0" borderId="6" xfId="0" applyNumberFormat="1" applyFont="1" applyBorder="1" applyAlignment="1">
      <alignment horizontal="left" vertical="top" wrapText="1"/>
    </xf>
    <xf numFmtId="49" fontId="67" fillId="0" borderId="1" xfId="0" applyNumberFormat="1" applyFont="1" applyBorder="1" applyAlignment="1">
      <alignment horizontal="left" vertical="top" wrapText="1"/>
    </xf>
    <xf numFmtId="49" fontId="67" fillId="0" borderId="7" xfId="0" applyNumberFormat="1" applyFont="1" applyBorder="1" applyAlignment="1">
      <alignment horizontal="left" vertical="top" wrapText="1"/>
    </xf>
    <xf numFmtId="49" fontId="67" fillId="0" borderId="5" xfId="0" applyNumberFormat="1" applyFont="1" applyBorder="1" applyAlignment="1">
      <alignment horizontal="left" vertical="top" wrapText="1"/>
    </xf>
    <xf numFmtId="49" fontId="67" fillId="0" borderId="0" xfId="0" applyNumberFormat="1" applyFont="1" applyAlignment="1">
      <alignment horizontal="left" vertical="top" wrapText="1"/>
    </xf>
    <xf numFmtId="49" fontId="67" fillId="0" borderId="8" xfId="0" applyNumberFormat="1" applyFont="1" applyBorder="1" applyAlignment="1">
      <alignment horizontal="left" vertical="top" wrapText="1"/>
    </xf>
    <xf numFmtId="0" fontId="63" fillId="0" borderId="49" xfId="0" applyFont="1" applyBorder="1" applyAlignment="1">
      <alignment horizontal="left" vertical="top" wrapText="1"/>
    </xf>
    <xf numFmtId="0" fontId="63" fillId="0" borderId="0" xfId="0" applyFont="1" applyAlignment="1">
      <alignment horizontal="left" vertical="top" wrapText="1"/>
    </xf>
    <xf numFmtId="0" fontId="63" fillId="0" borderId="8" xfId="0" applyFont="1" applyBorder="1" applyAlignment="1">
      <alignment horizontal="left" vertical="top" wrapText="1"/>
    </xf>
    <xf numFmtId="0" fontId="63" fillId="0" borderId="58" xfId="0" applyFont="1" applyBorder="1" applyAlignment="1">
      <alignment horizontal="left" vertical="top" wrapText="1"/>
    </xf>
    <xf numFmtId="0" fontId="63" fillId="0" borderId="51" xfId="0" applyFont="1" applyBorder="1" applyAlignment="1">
      <alignment horizontal="left" vertical="top" wrapText="1"/>
    </xf>
    <xf numFmtId="0" fontId="63" fillId="0" borderId="52" xfId="0" applyFont="1" applyBorder="1" applyAlignment="1">
      <alignment horizontal="left" vertical="top" wrapText="1"/>
    </xf>
    <xf numFmtId="49" fontId="67" fillId="0" borderId="55" xfId="0" applyNumberFormat="1" applyFont="1" applyBorder="1" applyAlignment="1">
      <alignment horizontal="left" vertical="top" wrapText="1"/>
    </xf>
    <xf numFmtId="49" fontId="67" fillId="0" borderId="43" xfId="0" applyNumberFormat="1" applyFont="1" applyBorder="1" applyAlignment="1">
      <alignment horizontal="left" vertical="top" wrapText="1"/>
    </xf>
    <xf numFmtId="49" fontId="67" fillId="0" borderId="54" xfId="0" applyNumberFormat="1" applyFont="1" applyBorder="1" applyAlignment="1">
      <alignment horizontal="left" vertical="top" wrapText="1"/>
    </xf>
    <xf numFmtId="0" fontId="12" fillId="0" borderId="55" xfId="0" applyFont="1" applyBorder="1" applyAlignment="1">
      <alignment horizontal="left" vertical="top" wrapText="1"/>
    </xf>
    <xf numFmtId="0" fontId="12" fillId="0" borderId="43" xfId="0" applyFont="1" applyBorder="1" applyAlignment="1">
      <alignment horizontal="left" vertical="top" wrapText="1"/>
    </xf>
    <xf numFmtId="0" fontId="12" fillId="0" borderId="54" xfId="0" applyFont="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vertical="center" shrinkToFit="1"/>
    </xf>
    <xf numFmtId="0" fontId="0" fillId="0" borderId="1" xfId="0" applyBorder="1" applyAlignment="1">
      <alignment vertical="center" shrinkToFit="1"/>
    </xf>
    <xf numFmtId="0" fontId="0" fillId="0" borderId="7" xfId="0" applyBorder="1" applyAlignment="1">
      <alignment vertical="center" shrinkToFit="1"/>
    </xf>
    <xf numFmtId="0" fontId="3" fillId="0" borderId="22" xfId="0" applyFont="1" applyBorder="1" applyAlignment="1">
      <alignment horizontal="left" vertical="center" wrapText="1"/>
    </xf>
    <xf numFmtId="0" fontId="9" fillId="0" borderId="22" xfId="0" applyFont="1" applyBorder="1" applyAlignment="1">
      <alignment horizontal="left" vertical="center" wrapText="1"/>
    </xf>
    <xf numFmtId="0" fontId="9" fillId="0" borderId="39" xfId="0" applyFont="1" applyBorder="1" applyAlignment="1">
      <alignment horizontal="left" vertical="center" wrapText="1"/>
    </xf>
    <xf numFmtId="0" fontId="9" fillId="0" borderId="34" xfId="0" applyFont="1" applyBorder="1" applyAlignment="1">
      <alignment horizontal="left" vertical="center" wrapText="1"/>
    </xf>
    <xf numFmtId="0" fontId="3" fillId="0" borderId="41" xfId="0" applyFont="1" applyBorder="1" applyAlignment="1">
      <alignment horizontal="left" vertical="center" shrinkToFit="1"/>
    </xf>
    <xf numFmtId="0" fontId="9" fillId="0" borderId="42" xfId="0" applyFont="1" applyBorder="1" applyAlignment="1">
      <alignment horizontal="left" vertical="center" shrinkToFit="1"/>
    </xf>
    <xf numFmtId="0" fontId="3" fillId="0" borderId="0" xfId="0" applyFont="1" applyAlignment="1">
      <alignment vertical="center" shrinkToFit="1"/>
    </xf>
    <xf numFmtId="0" fontId="0" fillId="0" borderId="0" xfId="0" applyAlignment="1">
      <alignment vertical="center" shrinkToFit="1"/>
    </xf>
    <xf numFmtId="0" fontId="12" fillId="0" borderId="90" xfId="0" applyFont="1" applyBorder="1" applyAlignment="1">
      <alignment horizontal="left" vertical="top" wrapText="1"/>
    </xf>
    <xf numFmtId="0" fontId="11" fillId="0" borderId="38"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4" xfId="0" applyFont="1" applyBorder="1" applyAlignment="1">
      <alignment horizontal="center" vertical="center" shrinkToFit="1"/>
    </xf>
    <xf numFmtId="0" fontId="3" fillId="0" borderId="40" xfId="0" applyFont="1" applyBorder="1" applyAlignment="1">
      <alignment horizontal="left" vertical="center" shrinkToFit="1"/>
    </xf>
    <xf numFmtId="0" fontId="3" fillId="0" borderId="1"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67" fillId="0" borderId="53" xfId="0" applyFont="1" applyBorder="1" applyAlignment="1">
      <alignment horizontal="left" vertical="top" wrapText="1"/>
    </xf>
    <xf numFmtId="0" fontId="67" fillId="0" borderId="43" xfId="0" applyFont="1" applyBorder="1" applyAlignment="1">
      <alignment horizontal="left" vertical="top" wrapText="1"/>
    </xf>
    <xf numFmtId="0" fontId="67" fillId="0" borderId="54" xfId="0" applyFont="1" applyBorder="1" applyAlignment="1">
      <alignment horizontal="left" vertical="top" wrapText="1"/>
    </xf>
    <xf numFmtId="0" fontId="67" fillId="0" borderId="49" xfId="0" applyFont="1" applyBorder="1" applyAlignment="1">
      <alignment horizontal="left" vertical="top" wrapText="1"/>
    </xf>
    <xf numFmtId="0" fontId="67" fillId="0" borderId="0" xfId="0" applyFont="1" applyAlignment="1">
      <alignment horizontal="left" vertical="top" wrapText="1"/>
    </xf>
    <xf numFmtId="0" fontId="67" fillId="0" borderId="8" xfId="0" applyFont="1" applyBorder="1" applyAlignment="1">
      <alignment horizontal="left" vertical="top" wrapText="1"/>
    </xf>
    <xf numFmtId="0" fontId="67" fillId="0" borderId="63" xfId="0" applyFont="1" applyBorder="1" applyAlignment="1">
      <alignment horizontal="left" vertical="top" wrapText="1"/>
    </xf>
    <xf numFmtId="0" fontId="67" fillId="0" borderId="46" xfId="0" applyFont="1" applyBorder="1" applyAlignment="1">
      <alignment horizontal="left" vertical="top" wrapText="1"/>
    </xf>
    <xf numFmtId="0" fontId="67" fillId="0" borderId="47" xfId="0" applyFont="1" applyBorder="1" applyAlignment="1">
      <alignment horizontal="left" vertical="top" wrapText="1"/>
    </xf>
    <xf numFmtId="0" fontId="12" fillId="0" borderId="104" xfId="0" applyFont="1" applyBorder="1" applyAlignment="1">
      <alignment horizontal="left" vertical="top" wrapText="1"/>
    </xf>
    <xf numFmtId="49" fontId="67" fillId="0" borderId="45" xfId="0" applyNumberFormat="1" applyFont="1" applyBorder="1" applyAlignment="1">
      <alignment horizontal="left" vertical="top" wrapText="1"/>
    </xf>
    <xf numFmtId="49" fontId="67" fillId="0" borderId="46" xfId="0" applyNumberFormat="1" applyFont="1" applyBorder="1" applyAlignment="1">
      <alignment horizontal="left" vertical="top" wrapText="1"/>
    </xf>
    <xf numFmtId="49" fontId="67" fillId="0" borderId="47" xfId="0" applyNumberFormat="1" applyFont="1" applyBorder="1" applyAlignment="1">
      <alignment horizontal="left" vertical="top" wrapText="1"/>
    </xf>
    <xf numFmtId="49" fontId="73" fillId="0" borderId="6" xfId="0" applyNumberFormat="1" applyFont="1" applyBorder="1" applyAlignment="1">
      <alignment horizontal="left" vertical="top" wrapText="1"/>
    </xf>
    <xf numFmtId="49" fontId="73" fillId="0" borderId="1" xfId="0" applyNumberFormat="1" applyFont="1" applyBorder="1" applyAlignment="1">
      <alignment horizontal="left" vertical="top" wrapText="1"/>
    </xf>
    <xf numFmtId="49" fontId="73" fillId="0" borderId="7" xfId="0" applyNumberFormat="1" applyFont="1" applyBorder="1" applyAlignment="1">
      <alignment horizontal="left" vertical="top" wrapText="1"/>
    </xf>
    <xf numFmtId="49" fontId="73" fillId="0" borderId="5" xfId="0" applyNumberFormat="1" applyFont="1" applyBorder="1" applyAlignment="1">
      <alignment horizontal="left" vertical="top" wrapText="1"/>
    </xf>
    <xf numFmtId="49" fontId="73" fillId="0" borderId="0" xfId="0" applyNumberFormat="1" applyFont="1" applyAlignment="1">
      <alignment horizontal="left" vertical="top" wrapText="1"/>
    </xf>
    <xf numFmtId="49" fontId="73" fillId="0" borderId="8" xfId="0" applyNumberFormat="1" applyFont="1" applyBorder="1" applyAlignment="1">
      <alignment horizontal="left" vertical="top" wrapText="1"/>
    </xf>
    <xf numFmtId="49" fontId="73" fillId="0" borderId="3" xfId="0" applyNumberFormat="1" applyFont="1" applyBorder="1" applyAlignment="1">
      <alignment horizontal="left" vertical="top" wrapText="1"/>
    </xf>
    <xf numFmtId="49" fontId="73" fillId="0" borderId="4" xfId="0" applyNumberFormat="1" applyFont="1" applyBorder="1" applyAlignment="1">
      <alignment horizontal="left" vertical="top" wrapText="1"/>
    </xf>
    <xf numFmtId="49" fontId="73" fillId="0" borderId="9" xfId="0" applyNumberFormat="1" applyFont="1" applyBorder="1" applyAlignment="1">
      <alignment horizontal="left" vertical="top" wrapText="1"/>
    </xf>
    <xf numFmtId="0" fontId="11" fillId="0" borderId="6" xfId="0" applyFont="1" applyBorder="1" applyAlignment="1">
      <alignment horizontal="left" vertical="top" wrapText="1"/>
    </xf>
    <xf numFmtId="0" fontId="11" fillId="0" borderId="1" xfId="0" applyFont="1" applyBorder="1" applyAlignment="1">
      <alignment horizontal="left" vertical="top" wrapText="1"/>
    </xf>
    <xf numFmtId="0" fontId="11" fillId="0" borderId="7" xfId="0" applyFont="1" applyBorder="1" applyAlignment="1">
      <alignment horizontal="left" vertical="top" wrapText="1"/>
    </xf>
    <xf numFmtId="49" fontId="73" fillId="0" borderId="55" xfId="0" applyNumberFormat="1" applyFont="1" applyBorder="1" applyAlignment="1">
      <alignment horizontal="left" vertical="top" wrapText="1"/>
    </xf>
    <xf numFmtId="49" fontId="73" fillId="0" borderId="43" xfId="0" applyNumberFormat="1" applyFont="1" applyBorder="1" applyAlignment="1">
      <alignment horizontal="left" vertical="top" wrapText="1"/>
    </xf>
    <xf numFmtId="49" fontId="73" fillId="0" borderId="54" xfId="0" applyNumberFormat="1" applyFont="1" applyBorder="1" applyAlignment="1">
      <alignment horizontal="left" vertical="top" wrapText="1"/>
    </xf>
    <xf numFmtId="0" fontId="9" fillId="0" borderId="55" xfId="0" applyFont="1" applyBorder="1" applyAlignment="1">
      <alignment horizontal="left" vertical="top" wrapText="1"/>
    </xf>
    <xf numFmtId="0" fontId="9" fillId="0" borderId="43" xfId="0" applyFont="1" applyBorder="1" applyAlignment="1">
      <alignment horizontal="left" vertical="top" wrapText="1"/>
    </xf>
    <xf numFmtId="0" fontId="9" fillId="0" borderId="54" xfId="0" applyFont="1" applyBorder="1" applyAlignment="1">
      <alignment horizontal="left" vertical="top" wrapText="1"/>
    </xf>
    <xf numFmtId="0" fontId="11" fillId="0" borderId="50"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52" xfId="0" applyFont="1" applyBorder="1" applyAlignment="1">
      <alignment horizontal="center" vertical="center" shrinkToFit="1"/>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49" fontId="73" fillId="0" borderId="50" xfId="0" applyNumberFormat="1" applyFont="1" applyBorder="1" applyAlignment="1">
      <alignment horizontal="left" vertical="top" wrapText="1"/>
    </xf>
    <xf numFmtId="49" fontId="73" fillId="0" borderId="51" xfId="0" applyNumberFormat="1" applyFont="1" applyBorder="1" applyAlignment="1">
      <alignment horizontal="left" vertical="top" wrapText="1"/>
    </xf>
    <xf numFmtId="49" fontId="73" fillId="0" borderId="52" xfId="0" applyNumberFormat="1" applyFont="1" applyBorder="1" applyAlignment="1">
      <alignment horizontal="left" vertical="top" wrapText="1"/>
    </xf>
    <xf numFmtId="0" fontId="9" fillId="0" borderId="13" xfId="0" applyFont="1" applyBorder="1" applyAlignment="1">
      <alignment horizontal="center" vertical="center"/>
    </xf>
    <xf numFmtId="0" fontId="9" fillId="0" borderId="14" xfId="0" applyFont="1" applyBorder="1" applyAlignment="1">
      <alignment horizontal="left" vertical="center" shrinkToFit="1"/>
    </xf>
    <xf numFmtId="0" fontId="9" fillId="0" borderId="13" xfId="0" applyFont="1" applyBorder="1" applyAlignment="1">
      <alignment horizontal="left" vertical="center" shrinkToFit="1"/>
    </xf>
    <xf numFmtId="49" fontId="67" fillId="0" borderId="55" xfId="0" applyNumberFormat="1" applyFont="1" applyBorder="1" applyAlignment="1">
      <alignment vertical="top" wrapText="1"/>
    </xf>
    <xf numFmtId="49" fontId="67" fillId="0" borderId="43" xfId="0" applyNumberFormat="1" applyFont="1" applyBorder="1" applyAlignment="1">
      <alignment vertical="top" wrapText="1"/>
    </xf>
    <xf numFmtId="49" fontId="67" fillId="0" borderId="54" xfId="0" applyNumberFormat="1" applyFont="1" applyBorder="1" applyAlignment="1">
      <alignment vertical="top" wrapText="1"/>
    </xf>
    <xf numFmtId="49" fontId="67" fillId="0" borderId="5" xfId="0" applyNumberFormat="1" applyFont="1" applyBorder="1" applyAlignment="1">
      <alignment vertical="top" wrapText="1"/>
    </xf>
    <xf numFmtId="49" fontId="67" fillId="0" borderId="0" xfId="0" applyNumberFormat="1" applyFont="1" applyAlignment="1">
      <alignment vertical="top" wrapText="1"/>
    </xf>
    <xf numFmtId="49" fontId="67" fillId="0" borderId="8" xfId="0" applyNumberFormat="1" applyFont="1" applyBorder="1" applyAlignment="1">
      <alignment vertical="top" wrapText="1"/>
    </xf>
    <xf numFmtId="49" fontId="67" fillId="0" borderId="15" xfId="0" applyNumberFormat="1" applyFont="1" applyBorder="1" applyAlignment="1">
      <alignment vertical="top" wrapText="1"/>
    </xf>
    <xf numFmtId="49" fontId="67" fillId="0" borderId="12" xfId="0" applyNumberFormat="1" applyFont="1" applyBorder="1" applyAlignment="1">
      <alignment vertical="top" wrapText="1"/>
    </xf>
    <xf numFmtId="49" fontId="67" fillId="0" borderId="11" xfId="0" applyNumberFormat="1" applyFont="1" applyBorder="1" applyAlignment="1">
      <alignment vertical="top" wrapText="1"/>
    </xf>
    <xf numFmtId="0" fontId="9" fillId="0" borderId="15" xfId="0" applyFont="1" applyBorder="1" applyAlignment="1">
      <alignment horizontal="left" vertical="top" wrapText="1"/>
    </xf>
    <xf numFmtId="0" fontId="9" fillId="0" borderId="12" xfId="0" applyFont="1" applyBorder="1" applyAlignment="1">
      <alignment horizontal="left" vertical="top" wrapText="1"/>
    </xf>
    <xf numFmtId="0" fontId="9" fillId="0" borderId="11" xfId="0" applyFont="1" applyBorder="1" applyAlignment="1">
      <alignment horizontal="left" vertical="top" wrapText="1"/>
    </xf>
    <xf numFmtId="0" fontId="12" fillId="0" borderId="55"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54" xfId="0" applyFont="1" applyBorder="1" applyAlignment="1">
      <alignment horizontal="center" vertical="center" shrinkToFit="1"/>
    </xf>
    <xf numFmtId="0" fontId="9" fillId="0" borderId="62" xfId="0" applyFont="1" applyBorder="1" applyAlignment="1">
      <alignment horizontal="center" vertical="center"/>
    </xf>
    <xf numFmtId="0" fontId="9" fillId="0" borderId="22" xfId="0" applyFont="1" applyBorder="1" applyAlignment="1">
      <alignment horizontal="left" vertical="top" wrapText="1"/>
    </xf>
    <xf numFmtId="0" fontId="12" fillId="0" borderId="64"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42" xfId="0" applyFont="1" applyBorder="1" applyAlignment="1">
      <alignment horizontal="center" vertical="center" shrinkToFit="1"/>
    </xf>
    <xf numFmtId="49" fontId="73" fillId="0" borderId="15" xfId="0" applyNumberFormat="1" applyFont="1" applyBorder="1" applyAlignment="1">
      <alignment horizontal="left" vertical="top" wrapText="1"/>
    </xf>
    <xf numFmtId="49" fontId="73" fillId="0" borderId="12" xfId="0" applyNumberFormat="1" applyFont="1" applyBorder="1" applyAlignment="1">
      <alignment horizontal="left" vertical="top" wrapText="1"/>
    </xf>
    <xf numFmtId="49" fontId="73" fillId="0" borderId="11" xfId="0" applyNumberFormat="1" applyFont="1" applyBorder="1" applyAlignment="1">
      <alignment horizontal="left" vertical="top" wrapText="1"/>
    </xf>
    <xf numFmtId="0" fontId="9" fillId="0" borderId="34" xfId="0" applyFont="1" applyBorder="1" applyAlignment="1">
      <alignment horizontal="left" vertical="top" wrapText="1"/>
    </xf>
    <xf numFmtId="0" fontId="12" fillId="0" borderId="6"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7" xfId="0" applyFont="1" applyBorder="1" applyAlignment="1">
      <alignment horizontal="center" vertical="center" shrinkToFit="1"/>
    </xf>
    <xf numFmtId="49" fontId="73" fillId="0" borderId="64" xfId="0" applyNumberFormat="1" applyFont="1" applyBorder="1" applyAlignment="1">
      <alignment horizontal="left" vertical="top" wrapText="1"/>
    </xf>
    <xf numFmtId="49" fontId="73" fillId="0" borderId="41" xfId="0" applyNumberFormat="1" applyFont="1" applyBorder="1" applyAlignment="1">
      <alignment horizontal="left" vertical="top" wrapText="1"/>
    </xf>
    <xf numFmtId="49" fontId="73" fillId="0" borderId="42" xfId="0" applyNumberFormat="1" applyFont="1" applyBorder="1" applyAlignment="1">
      <alignment horizontal="left" vertical="top" wrapText="1"/>
    </xf>
    <xf numFmtId="0" fontId="12" fillId="0" borderId="5" xfId="0" applyFont="1" applyBorder="1" applyAlignment="1">
      <alignment horizontal="center" vertical="center" shrinkToFit="1"/>
    </xf>
    <xf numFmtId="0" fontId="12" fillId="0" borderId="0" xfId="0" applyFont="1" applyAlignment="1">
      <alignment horizontal="center" vertical="center" shrinkToFit="1"/>
    </xf>
    <xf numFmtId="0" fontId="12" fillId="0" borderId="8" xfId="0" applyFont="1" applyBorder="1" applyAlignment="1">
      <alignment horizontal="center" vertical="center" shrinkToFit="1"/>
    </xf>
    <xf numFmtId="0" fontId="67" fillId="0" borderId="5" xfId="0" applyFont="1" applyBorder="1" applyAlignment="1">
      <alignment horizontal="left" vertical="top" wrapText="1"/>
    </xf>
    <xf numFmtId="0" fontId="9" fillId="0" borderId="29" xfId="0" applyFont="1" applyBorder="1" applyAlignment="1">
      <alignment horizontal="center" vertical="center"/>
    </xf>
    <xf numFmtId="0" fontId="9" fillId="0" borderId="97" xfId="0" applyFont="1" applyBorder="1" applyAlignment="1">
      <alignment horizontal="center" vertical="center"/>
    </xf>
    <xf numFmtId="0" fontId="73" fillId="0" borderId="5" xfId="0" applyFont="1" applyBorder="1" applyAlignment="1">
      <alignment horizontal="left" vertical="top" wrapText="1"/>
    </xf>
    <xf numFmtId="0" fontId="73" fillId="0" borderId="0" xfId="0" applyFont="1" applyAlignment="1">
      <alignment horizontal="left" vertical="top" wrapText="1"/>
    </xf>
    <xf numFmtId="0" fontId="73" fillId="0" borderId="8" xfId="0" applyFont="1" applyBorder="1" applyAlignment="1">
      <alignment horizontal="left" vertical="top" wrapText="1"/>
    </xf>
    <xf numFmtId="0" fontId="73" fillId="0" borderId="50" xfId="0" applyFont="1" applyBorder="1" applyAlignment="1">
      <alignment horizontal="left" vertical="top" wrapText="1"/>
    </xf>
    <xf numFmtId="0" fontId="73" fillId="0" borderId="51" xfId="0" applyFont="1" applyBorder="1" applyAlignment="1">
      <alignment horizontal="left" vertical="top" wrapText="1"/>
    </xf>
    <xf numFmtId="0" fontId="73" fillId="0" borderId="52" xfId="0" applyFont="1" applyBorder="1" applyAlignment="1">
      <alignment horizontal="left" vertical="top" wrapText="1"/>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37" xfId="0" applyFont="1" applyBorder="1" applyAlignment="1">
      <alignment horizontal="left" vertical="center" shrinkToFit="1"/>
    </xf>
    <xf numFmtId="0" fontId="9" fillId="0" borderId="67" xfId="0" applyFont="1" applyBorder="1" applyAlignment="1">
      <alignment horizontal="left" vertical="center" shrinkToFit="1"/>
    </xf>
    <xf numFmtId="0" fontId="3" fillId="0" borderId="9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64" xfId="0" applyFont="1" applyBorder="1" applyAlignment="1">
      <alignment horizontal="center" vertical="center" wrapText="1"/>
    </xf>
    <xf numFmtId="0" fontId="9" fillId="0" borderId="95" xfId="0" applyFont="1" applyBorder="1" applyAlignment="1">
      <alignment horizontal="center" vertical="center" wrapText="1"/>
    </xf>
    <xf numFmtId="0" fontId="12" fillId="0" borderId="107" xfId="0" applyFont="1" applyBorder="1" applyAlignment="1">
      <alignment horizontal="left" vertical="top" wrapText="1"/>
    </xf>
    <xf numFmtId="0" fontId="12" fillId="0" borderId="108" xfId="0" applyFont="1" applyBorder="1" applyAlignment="1">
      <alignment horizontal="left" vertical="top" wrapText="1"/>
    </xf>
    <xf numFmtId="0" fontId="12" fillId="0" borderId="87" xfId="0" applyFont="1" applyBorder="1" applyAlignment="1">
      <alignment horizontal="left" vertical="top" wrapText="1"/>
    </xf>
    <xf numFmtId="0" fontId="12" fillId="0" borderId="12" xfId="0" applyFont="1" applyBorder="1" applyAlignment="1">
      <alignment horizontal="left" vertical="top" wrapText="1"/>
    </xf>
    <xf numFmtId="0" fontId="12" fillId="0" borderId="11" xfId="0" applyFont="1" applyBorder="1" applyAlignment="1">
      <alignment horizontal="left" vertical="top" wrapText="1"/>
    </xf>
    <xf numFmtId="0" fontId="11" fillId="0" borderId="108" xfId="0" applyFont="1" applyBorder="1" applyAlignment="1">
      <alignment horizontal="left" vertical="top" wrapText="1"/>
    </xf>
    <xf numFmtId="0" fontId="11" fillId="0" borderId="87" xfId="0" applyFont="1" applyBorder="1" applyAlignment="1">
      <alignment horizontal="left" vertical="top" wrapText="1"/>
    </xf>
    <xf numFmtId="0" fontId="11" fillId="0" borderId="12" xfId="0" applyFont="1" applyBorder="1" applyAlignment="1">
      <alignment horizontal="left" vertical="top" wrapText="1"/>
    </xf>
    <xf numFmtId="0" fontId="11" fillId="0" borderId="11" xfId="0" applyFont="1" applyBorder="1" applyAlignment="1">
      <alignment horizontal="left" vertical="top" wrapText="1"/>
    </xf>
    <xf numFmtId="0" fontId="3" fillId="0" borderId="50" xfId="0" applyFont="1" applyBorder="1" applyAlignment="1">
      <alignment horizontal="center" vertical="center" wrapText="1"/>
    </xf>
    <xf numFmtId="0" fontId="3" fillId="0" borderId="109" xfId="0" applyFont="1" applyBorder="1" applyAlignment="1">
      <alignment horizontal="center" vertical="center" wrapText="1"/>
    </xf>
    <xf numFmtId="0" fontId="9" fillId="0" borderId="64"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5" xfId="0" applyFont="1" applyBorder="1" applyAlignment="1">
      <alignment horizontal="left" vertical="top" wrapText="1"/>
    </xf>
    <xf numFmtId="0" fontId="3" fillId="0" borderId="6" xfId="0" applyFont="1" applyBorder="1" applyAlignment="1">
      <alignment horizontal="center" vertical="center" wrapText="1"/>
    </xf>
    <xf numFmtId="0" fontId="3" fillId="0" borderId="114" xfId="0" applyFont="1" applyBorder="1" applyAlignment="1">
      <alignment horizontal="center" vertical="center" wrapText="1"/>
    </xf>
    <xf numFmtId="0" fontId="12" fillId="0" borderId="55" xfId="0" applyFont="1" applyBorder="1" applyAlignment="1">
      <alignment horizontal="center" vertical="center" textRotation="255" wrapText="1"/>
    </xf>
    <xf numFmtId="0" fontId="12" fillId="0" borderId="92"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93" xfId="0" applyFont="1" applyBorder="1" applyAlignment="1">
      <alignment horizontal="center" vertical="center" textRotation="255" wrapText="1"/>
    </xf>
    <xf numFmtId="0" fontId="12" fillId="0" borderId="3" xfId="0" applyFont="1" applyBorder="1" applyAlignment="1">
      <alignment horizontal="center" vertical="center" textRotation="255" wrapText="1"/>
    </xf>
    <xf numFmtId="0" fontId="12" fillId="0" borderId="96" xfId="0" applyFont="1" applyBorder="1" applyAlignment="1">
      <alignment horizontal="center" vertical="center" textRotation="255" wrapText="1"/>
    </xf>
    <xf numFmtId="0" fontId="63" fillId="0" borderId="63" xfId="0" applyFont="1" applyBorder="1" applyAlignment="1">
      <alignment horizontal="left" vertical="top" wrapText="1"/>
    </xf>
    <xf numFmtId="0" fontId="63" fillId="0" borderId="46" xfId="0" applyFont="1" applyBorder="1" applyAlignment="1">
      <alignment horizontal="left" vertical="top" wrapText="1"/>
    </xf>
    <xf numFmtId="0" fontId="63" fillId="0" borderId="47" xfId="0" applyFont="1" applyBorder="1" applyAlignment="1">
      <alignment horizontal="left" vertical="top" wrapText="1"/>
    </xf>
    <xf numFmtId="0" fontId="63" fillId="0" borderId="5" xfId="0" applyFont="1" applyBorder="1" applyAlignment="1">
      <alignment horizontal="left" vertical="top" wrapText="1"/>
    </xf>
    <xf numFmtId="0" fontId="0" fillId="0" borderId="8" xfId="0" applyBorder="1" applyAlignment="1">
      <alignment vertical="center" shrinkToFit="1"/>
    </xf>
    <xf numFmtId="0" fontId="11" fillId="0" borderId="8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63" fillId="0" borderId="45" xfId="0" applyFont="1" applyBorder="1" applyAlignment="1">
      <alignment horizontal="left" vertical="top" wrapText="1"/>
    </xf>
    <xf numFmtId="0" fontId="0" fillId="0" borderId="37" xfId="0" applyBorder="1">
      <alignment vertical="center"/>
    </xf>
    <xf numFmtId="0" fontId="0" fillId="0" borderId="57" xfId="0" applyBorder="1">
      <alignment vertical="center"/>
    </xf>
    <xf numFmtId="0" fontId="9" fillId="0" borderId="6" xfId="0" applyFont="1" applyBorder="1" applyAlignment="1">
      <alignment horizontal="center" vertical="center" textRotation="255" wrapText="1"/>
    </xf>
    <xf numFmtId="0" fontId="9" fillId="0" borderId="1" xfId="0" applyFont="1" applyBorder="1" applyAlignment="1">
      <alignment horizontal="center" vertical="center" textRotation="255" wrapText="1"/>
    </xf>
    <xf numFmtId="0" fontId="9" fillId="0" borderId="5" xfId="0" applyFont="1" applyBorder="1" applyAlignment="1">
      <alignment horizontal="center" vertical="center" textRotation="255" wrapText="1"/>
    </xf>
    <xf numFmtId="0" fontId="9" fillId="0" borderId="0" xfId="0" applyFont="1" applyAlignment="1">
      <alignment horizontal="center" vertical="center" textRotation="255" wrapText="1"/>
    </xf>
    <xf numFmtId="0" fontId="9" fillId="0" borderId="45" xfId="0" applyFont="1" applyBorder="1" applyAlignment="1">
      <alignment horizontal="center" vertical="center" textRotation="255" wrapText="1"/>
    </xf>
    <xf numFmtId="0" fontId="9" fillId="0" borderId="46" xfId="0" applyFont="1" applyBorder="1" applyAlignment="1">
      <alignment horizontal="center" vertical="center" textRotation="255" wrapText="1"/>
    </xf>
    <xf numFmtId="0" fontId="9" fillId="0" borderId="112"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108" xfId="0" applyFont="1" applyBorder="1" applyAlignment="1">
      <alignment horizontal="center" vertical="center" textRotation="255"/>
    </xf>
    <xf numFmtId="0" fontId="9" fillId="0" borderId="0" xfId="0" applyFont="1" applyAlignment="1">
      <alignment horizontal="center" vertical="center" textRotation="255"/>
    </xf>
    <xf numFmtId="0" fontId="9" fillId="0" borderId="8" xfId="0" applyFont="1" applyBorder="1" applyAlignment="1">
      <alignment horizontal="center" vertical="center" textRotation="255"/>
    </xf>
    <xf numFmtId="0" fontId="9" fillId="0" borderId="89" xfId="0" applyFont="1" applyBorder="1" applyAlignment="1">
      <alignment horizontal="center" vertical="center" textRotation="255"/>
    </xf>
    <xf numFmtId="0" fontId="9" fillId="0" borderId="41" xfId="0" applyFont="1" applyBorder="1" applyAlignment="1">
      <alignment horizontal="center" vertical="center" textRotation="255"/>
    </xf>
    <xf numFmtId="0" fontId="9" fillId="0" borderId="42" xfId="0" applyFont="1" applyBorder="1" applyAlignment="1">
      <alignment horizontal="center" vertical="center" textRotation="255"/>
    </xf>
    <xf numFmtId="0" fontId="9" fillId="0" borderId="87"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11"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47" xfId="0" applyFont="1" applyBorder="1" applyAlignment="1">
      <alignment horizontal="center" vertical="center" textRotation="255"/>
    </xf>
    <xf numFmtId="0" fontId="73" fillId="0" borderId="45" xfId="0" applyFont="1" applyBorder="1" applyAlignment="1">
      <alignment horizontal="left" vertical="top" wrapText="1"/>
    </xf>
    <xf numFmtId="0" fontId="73" fillId="0" borderId="46" xfId="0" applyFont="1" applyBorder="1" applyAlignment="1">
      <alignment horizontal="left" vertical="top" wrapText="1"/>
    </xf>
    <xf numFmtId="0" fontId="73" fillId="0" borderId="47" xfId="0" applyFont="1" applyBorder="1" applyAlignment="1">
      <alignment horizontal="left" vertical="top" wrapText="1"/>
    </xf>
    <xf numFmtId="0" fontId="9" fillId="0" borderId="104" xfId="0" applyFont="1" applyBorder="1" applyAlignment="1">
      <alignment horizontal="left" vertical="center" wrapText="1"/>
    </xf>
    <xf numFmtId="0" fontId="63" fillId="0" borderId="50" xfId="0" applyFont="1" applyBorder="1" applyAlignment="1">
      <alignment horizontal="left" vertical="top" wrapText="1"/>
    </xf>
    <xf numFmtId="0" fontId="9" fillId="0" borderId="90" xfId="0" applyFont="1" applyBorder="1" applyAlignment="1">
      <alignment horizontal="left" vertical="top" wrapText="1"/>
    </xf>
    <xf numFmtId="0" fontId="3" fillId="0" borderId="52" xfId="0" applyFont="1" applyBorder="1" applyAlignment="1">
      <alignment horizontal="left" vertical="center" shrinkToFi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9" xfId="0" applyFont="1" applyBorder="1" applyAlignment="1">
      <alignment horizontal="left" vertical="center" wrapText="1"/>
    </xf>
    <xf numFmtId="0" fontId="63" fillId="3" borderId="0" xfId="0" applyFont="1" applyFill="1" applyAlignment="1">
      <alignment horizontal="center" vertical="center"/>
    </xf>
    <xf numFmtId="0" fontId="63" fillId="0" borderId="0" xfId="0" applyFont="1" applyAlignment="1">
      <alignment horizontal="center" vertical="center"/>
    </xf>
    <xf numFmtId="0" fontId="63" fillId="0" borderId="8" xfId="0" applyFont="1" applyBorder="1" applyAlignment="1">
      <alignment horizontal="center" vertical="center"/>
    </xf>
    <xf numFmtId="0" fontId="12" fillId="0" borderId="6" xfId="0" applyFont="1" applyBorder="1" applyAlignment="1">
      <alignment horizontal="center" vertical="center" textRotation="255" wrapText="1"/>
    </xf>
    <xf numFmtId="0" fontId="12" fillId="0" borderId="7" xfId="0" applyFont="1" applyBorder="1" applyAlignment="1">
      <alignment horizontal="center" vertical="center" textRotation="255" wrapText="1"/>
    </xf>
    <xf numFmtId="0" fontId="12" fillId="0" borderId="8"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3" fillId="0" borderId="12" xfId="0" applyFont="1" applyBorder="1" applyAlignment="1">
      <alignment horizontal="left" vertical="center" shrinkToFit="1"/>
    </xf>
    <xf numFmtId="0" fontId="12" fillId="0" borderId="6" xfId="0" applyFont="1" applyBorder="1" applyAlignment="1">
      <alignment horizontal="center" vertical="center" textRotation="255" shrinkToFit="1"/>
    </xf>
    <xf numFmtId="0" fontId="12" fillId="0" borderId="7" xfId="0" applyFont="1" applyBorder="1" applyAlignment="1">
      <alignment horizontal="center" vertical="center" textRotation="255" shrinkToFit="1"/>
    </xf>
    <xf numFmtId="0" fontId="12" fillId="0" borderId="5" xfId="0" applyFont="1" applyBorder="1" applyAlignment="1">
      <alignment horizontal="center" vertical="center" textRotation="255" shrinkToFit="1"/>
    </xf>
    <xf numFmtId="0" fontId="12" fillId="0" borderId="8" xfId="0" applyFont="1" applyBorder="1" applyAlignment="1">
      <alignment horizontal="center" vertical="center" textRotation="255" shrinkToFit="1"/>
    </xf>
    <xf numFmtId="0" fontId="12" fillId="0" borderId="3"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0" fontId="11" fillId="0" borderId="7"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9" fillId="0" borderId="116" xfId="0" applyFont="1" applyBorder="1" applyAlignment="1">
      <alignment horizontal="center" vertical="center" textRotation="255"/>
    </xf>
    <xf numFmtId="0" fontId="9" fillId="0" borderId="51" xfId="0" applyFont="1" applyBorder="1" applyAlignment="1">
      <alignment horizontal="center" vertical="center" textRotation="255"/>
    </xf>
    <xf numFmtId="0" fontId="9" fillId="0" borderId="52" xfId="0" applyFont="1" applyBorder="1" applyAlignment="1">
      <alignment horizontal="center" vertical="center" textRotation="255"/>
    </xf>
    <xf numFmtId="0" fontId="9" fillId="0" borderId="50" xfId="0" applyFont="1" applyBorder="1" applyAlignment="1">
      <alignment horizontal="center" vertical="center" textRotation="255" wrapText="1"/>
    </xf>
    <xf numFmtId="0" fontId="9" fillId="0" borderId="51" xfId="0" applyFont="1" applyBorder="1" applyAlignment="1">
      <alignment horizontal="center" vertical="center" textRotation="255" wrapText="1"/>
    </xf>
    <xf numFmtId="0" fontId="65" fillId="0" borderId="48" xfId="0" applyFont="1" applyBorder="1" applyAlignment="1">
      <alignment horizontal="left" vertical="top" wrapText="1"/>
    </xf>
    <xf numFmtId="49" fontId="12" fillId="0" borderId="5" xfId="0" applyNumberFormat="1" applyFont="1" applyBorder="1" applyAlignment="1">
      <alignment horizontal="left" vertical="center" wrapText="1"/>
    </xf>
    <xf numFmtId="49" fontId="12" fillId="0" borderId="0" xfId="0" applyNumberFormat="1" applyFont="1" applyAlignment="1">
      <alignment horizontal="left" vertical="center" wrapText="1"/>
    </xf>
    <xf numFmtId="49" fontId="12" fillId="0" borderId="8" xfId="0" applyNumberFormat="1" applyFont="1" applyBorder="1" applyAlignment="1">
      <alignment horizontal="left" vertical="center" wrapText="1"/>
    </xf>
    <xf numFmtId="0" fontId="9" fillId="0" borderId="15" xfId="0" applyFont="1" applyBorder="1" applyAlignment="1">
      <alignment horizontal="center" vertical="center" wrapText="1"/>
    </xf>
    <xf numFmtId="0" fontId="9" fillId="0" borderId="94" xfId="0" applyFont="1" applyBorder="1" applyAlignment="1">
      <alignment horizontal="center" vertical="center" wrapText="1"/>
    </xf>
    <xf numFmtId="0" fontId="12" fillId="0" borderId="116" xfId="0" applyFont="1" applyBorder="1" applyAlignment="1">
      <alignment horizontal="left" vertical="top" wrapText="1"/>
    </xf>
    <xf numFmtId="0" fontId="9" fillId="0" borderId="0" xfId="0" applyFont="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13" fillId="0" borderId="87" xfId="0" applyFont="1" applyBorder="1" applyAlignment="1">
      <alignment horizontal="left" vertical="center" wrapText="1"/>
    </xf>
    <xf numFmtId="0" fontId="13"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89" xfId="0" applyFont="1" applyBorder="1" applyAlignment="1">
      <alignment horizontal="left" vertical="center" wrapText="1"/>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12" fillId="0" borderId="115" xfId="0" applyFont="1" applyBorder="1" applyAlignment="1">
      <alignment horizontal="left" vertical="center" wrapText="1"/>
    </xf>
    <xf numFmtId="0" fontId="12" fillId="0" borderId="37" xfId="0" applyFont="1" applyBorder="1" applyAlignment="1">
      <alignment horizontal="left" vertical="center" wrapText="1"/>
    </xf>
    <xf numFmtId="0" fontId="12" fillId="0" borderId="67" xfId="0" applyFont="1" applyBorder="1" applyAlignment="1">
      <alignment horizontal="left" vertical="center" wrapText="1"/>
    </xf>
    <xf numFmtId="0" fontId="69" fillId="0" borderId="14" xfId="10" applyFont="1" applyBorder="1" applyAlignment="1" applyProtection="1">
      <alignment horizontal="center" vertical="center" shrinkToFit="1"/>
      <protection locked="0"/>
    </xf>
    <xf numFmtId="0" fontId="48" fillId="0" borderId="6" xfId="10" applyFont="1" applyBorder="1" applyAlignment="1" applyProtection="1">
      <alignment horizontal="center" vertical="center" shrinkToFit="1"/>
      <protection locked="0"/>
    </xf>
    <xf numFmtId="0" fontId="48" fillId="0" borderId="3" xfId="10" applyFont="1" applyBorder="1" applyAlignment="1" applyProtection="1">
      <alignment horizontal="center" vertical="center" shrinkToFit="1"/>
      <protection locked="0"/>
    </xf>
    <xf numFmtId="0" fontId="69" fillId="0" borderId="20" xfId="10" applyFont="1" applyBorder="1" applyAlignment="1" applyProtection="1">
      <alignment horizontal="center" vertical="center" shrinkToFit="1"/>
      <protection locked="0"/>
    </xf>
    <xf numFmtId="0" fontId="69" fillId="0" borderId="22" xfId="10" applyFont="1" applyBorder="1" applyAlignment="1" applyProtection="1">
      <alignment vertical="center" shrinkToFit="1"/>
      <protection locked="0"/>
    </xf>
    <xf numFmtId="0" fontId="22" fillId="0" borderId="0" xfId="10" applyFont="1" applyAlignment="1" applyProtection="1">
      <alignment horizontal="center" vertical="center"/>
      <protection locked="0"/>
    </xf>
    <xf numFmtId="0" fontId="15" fillId="0" borderId="68" xfId="10" applyFont="1" applyBorder="1" applyAlignment="1" applyProtection="1">
      <alignment horizontal="center" vertical="center"/>
      <protection locked="0"/>
    </xf>
    <xf numFmtId="0" fontId="15" fillId="0" borderId="33" xfId="10" applyFont="1" applyBorder="1" applyAlignment="1" applyProtection="1">
      <alignment horizontal="center" vertical="center"/>
      <protection locked="0"/>
    </xf>
    <xf numFmtId="0" fontId="15" fillId="0" borderId="6" xfId="10" applyFont="1" applyBorder="1" applyAlignment="1" applyProtection="1">
      <alignment horizontal="center" vertical="center"/>
      <protection locked="0"/>
    </xf>
    <xf numFmtId="0" fontId="15" fillId="0" borderId="7" xfId="10" applyFont="1" applyBorder="1" applyAlignment="1" applyProtection="1">
      <alignment horizontal="center" vertical="center"/>
      <protection locked="0"/>
    </xf>
    <xf numFmtId="0" fontId="15" fillId="0" borderId="5" xfId="10" applyFont="1" applyBorder="1" applyAlignment="1" applyProtection="1">
      <alignment horizontal="center" vertical="center"/>
      <protection locked="0"/>
    </xf>
    <xf numFmtId="0" fontId="15" fillId="0" borderId="3" xfId="10" applyFont="1" applyBorder="1" applyAlignment="1" applyProtection="1">
      <alignment horizontal="center" vertical="center"/>
      <protection locked="0"/>
    </xf>
    <xf numFmtId="0" fontId="48" fillId="0" borderId="26" xfId="10" applyFont="1" applyBorder="1" applyAlignment="1" applyProtection="1">
      <alignment horizontal="center" vertical="center"/>
      <protection locked="0"/>
    </xf>
    <xf numFmtId="0" fontId="48" fillId="0" borderId="22" xfId="10" applyFont="1" applyBorder="1" applyAlignment="1" applyProtection="1">
      <alignment vertical="center"/>
      <protection locked="0"/>
    </xf>
    <xf numFmtId="0" fontId="48" fillId="0" borderId="12" xfId="10" applyFont="1" applyBorder="1" applyAlignment="1" applyProtection="1">
      <alignment horizontal="center" vertical="center"/>
      <protection locked="0"/>
    </xf>
    <xf numFmtId="0" fontId="22" fillId="0" borderId="6" xfId="10" applyFont="1" applyBorder="1" applyAlignment="1">
      <alignment horizontal="center" vertical="center" wrapText="1"/>
    </xf>
    <xf numFmtId="0" fontId="22" fillId="0" borderId="7" xfId="10" applyFont="1" applyBorder="1" applyAlignment="1">
      <alignment horizontal="center" vertical="center" wrapText="1"/>
    </xf>
    <xf numFmtId="0" fontId="22" fillId="0" borderId="5" xfId="10" applyFont="1" applyBorder="1" applyAlignment="1">
      <alignment horizontal="center" vertical="center" wrapText="1"/>
    </xf>
    <xf numFmtId="0" fontId="22" fillId="0" borderId="8" xfId="10" applyFont="1" applyBorder="1" applyAlignment="1">
      <alignment horizontal="center" vertical="center" wrapText="1"/>
    </xf>
    <xf numFmtId="0" fontId="22" fillId="0" borderId="3" xfId="10" applyFont="1" applyBorder="1" applyAlignment="1">
      <alignment horizontal="center" vertical="center" wrapText="1"/>
    </xf>
    <xf numFmtId="0" fontId="22" fillId="0" borderId="9" xfId="10" applyFont="1" applyBorder="1" applyAlignment="1">
      <alignment horizontal="center" vertical="center" wrapText="1"/>
    </xf>
    <xf numFmtId="0" fontId="22" fillId="0" borderId="6" xfId="10" applyFont="1" applyBorder="1" applyAlignment="1">
      <alignment horizontal="center" vertical="center"/>
    </xf>
    <xf numFmtId="0" fontId="22" fillId="0" borderId="1" xfId="10" applyFont="1" applyBorder="1" applyAlignment="1">
      <alignment horizontal="center" vertical="center"/>
    </xf>
    <xf numFmtId="0" fontId="22" fillId="0" borderId="7" xfId="10" applyFont="1" applyBorder="1" applyAlignment="1">
      <alignment horizontal="center" vertical="center"/>
    </xf>
    <xf numFmtId="0" fontId="22" fillId="0" borderId="5" xfId="10" applyFont="1" applyBorder="1" applyAlignment="1">
      <alignment horizontal="center" vertical="center"/>
    </xf>
    <xf numFmtId="0" fontId="22" fillId="0" borderId="0" xfId="10" applyFont="1" applyAlignment="1">
      <alignment horizontal="center" vertical="center"/>
    </xf>
    <xf numFmtId="0" fontId="22" fillId="0" borderId="8" xfId="10" applyFont="1" applyBorder="1" applyAlignment="1">
      <alignment horizontal="center" vertical="center"/>
    </xf>
    <xf numFmtId="0" fontId="22" fillId="0" borderId="3" xfId="10" applyFont="1" applyBorder="1" applyAlignment="1">
      <alignment horizontal="center" vertical="center"/>
    </xf>
    <xf numFmtId="0" fontId="22" fillId="0" borderId="4" xfId="10" applyFont="1" applyBorder="1" applyAlignment="1">
      <alignment horizontal="center" vertical="center"/>
    </xf>
    <xf numFmtId="0" fontId="22" fillId="0" borderId="9" xfId="10" applyFont="1" applyBorder="1" applyAlignment="1">
      <alignment horizontal="center" vertical="center"/>
    </xf>
    <xf numFmtId="0" fontId="22" fillId="0" borderId="16" xfId="10" applyFont="1" applyBorder="1" applyAlignment="1">
      <alignment horizontal="center" vertical="center"/>
    </xf>
    <xf numFmtId="0" fontId="22" fillId="0" borderId="2" xfId="10" applyFont="1" applyBorder="1" applyAlignment="1">
      <alignment horizontal="center" vertical="center"/>
    </xf>
    <xf numFmtId="0" fontId="22" fillId="0" borderId="10" xfId="10" applyFont="1" applyBorder="1" applyAlignment="1">
      <alignment horizontal="center" vertical="center"/>
    </xf>
    <xf numFmtId="0" fontId="22" fillId="0" borderId="20" xfId="10" applyFont="1" applyBorder="1" applyAlignment="1">
      <alignment horizontal="center" vertical="center" wrapText="1"/>
    </xf>
    <xf numFmtId="0" fontId="22" fillId="0" borderId="22" xfId="10" applyFont="1" applyBorder="1" applyAlignment="1">
      <alignment horizontal="center" vertical="center" wrapText="1"/>
    </xf>
    <xf numFmtId="0" fontId="22" fillId="0" borderId="20" xfId="10" applyFont="1" applyBorder="1" applyAlignment="1">
      <alignment horizontal="center" vertical="center"/>
    </xf>
    <xf numFmtId="0" fontId="22" fillId="0" borderId="22" xfId="10" applyFont="1" applyBorder="1" applyAlignment="1">
      <alignment horizontal="center" vertical="center"/>
    </xf>
    <xf numFmtId="9" fontId="24" fillId="0" borderId="8" xfId="1" applyFont="1" applyFill="1" applyBorder="1" applyAlignment="1" applyProtection="1">
      <alignment horizontal="right" vertical="center" shrinkToFit="1"/>
    </xf>
    <xf numFmtId="0" fontId="24" fillId="0" borderId="119" xfId="10" applyFont="1" applyBorder="1" applyAlignment="1">
      <alignment horizontal="right" shrinkToFit="1"/>
    </xf>
    <xf numFmtId="9" fontId="24" fillId="0" borderId="26" xfId="1" applyFont="1" applyFill="1" applyBorder="1" applyAlignment="1" applyProtection="1">
      <alignment horizontal="right" vertical="center" shrinkToFit="1"/>
    </xf>
    <xf numFmtId="0" fontId="24" fillId="0" borderId="120" xfId="10" applyFont="1" applyBorder="1" applyAlignment="1">
      <alignment horizontal="right" shrinkToFit="1"/>
    </xf>
    <xf numFmtId="0" fontId="22" fillId="4" borderId="20" xfId="10" applyFont="1" applyFill="1" applyBorder="1" applyAlignment="1">
      <alignment horizontal="center" vertical="center"/>
    </xf>
    <xf numFmtId="0" fontId="22" fillId="4" borderId="26" xfId="10" applyFont="1" applyFill="1" applyBorder="1" applyAlignment="1">
      <alignment horizontal="center" vertical="center"/>
    </xf>
    <xf numFmtId="0" fontId="22" fillId="4" borderId="22" xfId="10" applyFont="1" applyFill="1" applyBorder="1" applyAlignment="1">
      <alignment horizontal="center" vertical="center"/>
    </xf>
    <xf numFmtId="0" fontId="22" fillId="0" borderId="6" xfId="10" quotePrefix="1" applyFont="1" applyBorder="1" applyAlignment="1">
      <alignment horizontal="center" vertical="center"/>
    </xf>
    <xf numFmtId="0" fontId="22" fillId="0" borderId="7" xfId="10" quotePrefix="1" applyFont="1" applyBorder="1" applyAlignment="1">
      <alignment horizontal="center" vertical="center"/>
    </xf>
    <xf numFmtId="0" fontId="22" fillId="0" borderId="3" xfId="10" quotePrefix="1" applyFont="1" applyBorder="1" applyAlignment="1">
      <alignment horizontal="center" vertical="center"/>
    </xf>
    <xf numFmtId="0" fontId="22" fillId="0" borderId="9" xfId="10" quotePrefix="1" applyFont="1" applyBorder="1" applyAlignment="1">
      <alignment horizontal="center" vertical="center"/>
    </xf>
    <xf numFmtId="0" fontId="22" fillId="0" borderId="120" xfId="10" applyFont="1" applyBorder="1" applyAlignment="1">
      <alignment horizontal="center" vertical="center"/>
    </xf>
    <xf numFmtId="9" fontId="24" fillId="0" borderId="26" xfId="1" applyFont="1" applyFill="1" applyBorder="1" applyAlignment="1" applyProtection="1">
      <alignment vertical="center" shrinkToFit="1"/>
    </xf>
    <xf numFmtId="0" fontId="24" fillId="0" borderId="26" xfId="10" applyFont="1" applyBorder="1" applyAlignment="1">
      <alignment shrinkToFit="1"/>
    </xf>
    <xf numFmtId="0" fontId="22" fillId="0" borderId="117" xfId="10" applyFont="1" applyBorder="1" applyAlignment="1">
      <alignment horizontal="center" vertical="center"/>
    </xf>
    <xf numFmtId="9" fontId="24" fillId="0" borderId="117" xfId="1" applyFont="1" applyFill="1" applyBorder="1" applyAlignment="1" applyProtection="1">
      <alignment vertical="center" shrinkToFit="1"/>
    </xf>
    <xf numFmtId="9" fontId="24" fillId="0" borderId="117" xfId="1" applyFont="1" applyFill="1" applyBorder="1" applyAlignment="1" applyProtection="1">
      <alignment horizontal="right" vertical="center" shrinkToFit="1"/>
    </xf>
    <xf numFmtId="0" fontId="24" fillId="0" borderId="26" xfId="10" applyFont="1" applyBorder="1" applyAlignment="1">
      <alignment horizontal="right" shrinkToFit="1"/>
    </xf>
    <xf numFmtId="0" fontId="22" fillId="2" borderId="5" xfId="10" applyFont="1" applyFill="1" applyBorder="1" applyAlignment="1">
      <alignment horizontal="left" vertical="top" wrapText="1"/>
    </xf>
    <xf numFmtId="0" fontId="22" fillId="2" borderId="0" xfId="10" applyFont="1" applyFill="1" applyAlignment="1">
      <alignment horizontal="left" vertical="top" wrapText="1"/>
    </xf>
    <xf numFmtId="0" fontId="22" fillId="2" borderId="8" xfId="10" applyFont="1" applyFill="1" applyBorder="1" applyAlignment="1">
      <alignment horizontal="left" vertical="top" wrapText="1"/>
    </xf>
    <xf numFmtId="0" fontId="22" fillId="2" borderId="3" xfId="10" applyFont="1" applyFill="1" applyBorder="1" applyAlignment="1">
      <alignment horizontal="left" vertical="top" wrapText="1"/>
    </xf>
    <xf numFmtId="0" fontId="22" fillId="2" borderId="4" xfId="10" applyFont="1" applyFill="1" applyBorder="1" applyAlignment="1">
      <alignment horizontal="left" vertical="top" wrapText="1"/>
    </xf>
    <xf numFmtId="0" fontId="22" fillId="2" borderId="9" xfId="10" applyFont="1" applyFill="1" applyBorder="1" applyAlignment="1">
      <alignment horizontal="left" vertical="top" wrapText="1"/>
    </xf>
    <xf numFmtId="0" fontId="22" fillId="0" borderId="26" xfId="10" applyFont="1" applyBorder="1" applyAlignment="1">
      <alignment horizontal="center" vertical="center"/>
    </xf>
    <xf numFmtId="9" fontId="24" fillId="0" borderId="118" xfId="1" applyFont="1" applyFill="1" applyBorder="1" applyAlignment="1" applyProtection="1">
      <alignment horizontal="right" vertical="center" shrinkToFit="1"/>
    </xf>
    <xf numFmtId="0" fontId="24" fillId="0" borderId="8" xfId="10" applyFont="1" applyBorder="1" applyAlignment="1">
      <alignment horizontal="right" shrinkToFit="1"/>
    </xf>
    <xf numFmtId="0" fontId="25" fillId="0" borderId="0" xfId="10" applyFont="1" applyAlignment="1">
      <alignment horizontal="center" vertical="center"/>
    </xf>
    <xf numFmtId="0" fontId="25" fillId="0" borderId="0" xfId="10" applyFont="1" applyAlignment="1">
      <alignment vertical="center"/>
    </xf>
    <xf numFmtId="0" fontId="25" fillId="0" borderId="0" xfId="10" applyFont="1" applyAlignment="1" applyProtection="1">
      <alignment horizontal="left" vertical="top" wrapText="1"/>
      <protection locked="0"/>
    </xf>
    <xf numFmtId="0" fontId="34" fillId="0" borderId="0" xfId="10" applyFont="1" applyAlignment="1">
      <alignment horizontal="center" vertical="center"/>
    </xf>
    <xf numFmtId="0" fontId="3" fillId="0" borderId="46" xfId="0" applyFont="1" applyBorder="1" applyAlignment="1">
      <alignment horizontal="left" vertical="center" shrinkToFit="1"/>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12" fillId="0" borderId="111" xfId="0" applyFont="1" applyBorder="1" applyAlignment="1">
      <alignment horizontal="left" vertical="top" wrapText="1"/>
    </xf>
    <xf numFmtId="0" fontId="11" fillId="0" borderId="115" xfId="0" applyFont="1" applyBorder="1" applyAlignment="1">
      <alignment horizontal="left" vertical="top" wrapText="1"/>
    </xf>
    <xf numFmtId="0" fontId="11" fillId="0" borderId="37" xfId="0" applyFont="1" applyBorder="1" applyAlignment="1">
      <alignment horizontal="left" vertical="top" wrapText="1"/>
    </xf>
    <xf numFmtId="0" fontId="11" fillId="0" borderId="67" xfId="0" applyFont="1" applyBorder="1" applyAlignment="1">
      <alignment horizontal="left" vertical="top" wrapText="1"/>
    </xf>
    <xf numFmtId="0" fontId="9" fillId="0" borderId="43" xfId="0" applyFont="1" applyBorder="1" applyAlignment="1">
      <alignment horizontal="center" vertical="center" wrapText="1"/>
    </xf>
    <xf numFmtId="0" fontId="12" fillId="0" borderId="121" xfId="0" applyFont="1" applyBorder="1" applyAlignment="1">
      <alignment horizontal="left" vertical="center" wrapText="1"/>
    </xf>
    <xf numFmtId="0" fontId="12" fillId="0" borderId="122" xfId="0" applyFont="1" applyBorder="1" applyAlignment="1">
      <alignment horizontal="left" vertical="center" wrapText="1"/>
    </xf>
    <xf numFmtId="0" fontId="12" fillId="0" borderId="123" xfId="0" applyFont="1" applyBorder="1" applyAlignment="1">
      <alignment horizontal="left" vertical="center" wrapText="1"/>
    </xf>
    <xf numFmtId="0" fontId="12" fillId="0" borderId="89" xfId="0" applyFont="1" applyBorder="1" applyAlignment="1">
      <alignment horizontal="left" vertical="center" wrapText="1"/>
    </xf>
    <xf numFmtId="0" fontId="12" fillId="0" borderId="41" xfId="0" applyFont="1" applyBorder="1" applyAlignment="1">
      <alignment horizontal="left" vertical="center" wrapText="1"/>
    </xf>
    <xf numFmtId="0" fontId="12" fillId="0" borderId="4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67" fillId="0" borderId="3" xfId="0" applyFont="1" applyBorder="1" applyAlignment="1">
      <alignment horizontal="left" vertical="top" wrapText="1"/>
    </xf>
    <xf numFmtId="0" fontId="67" fillId="0" borderId="4" xfId="0" applyFont="1" applyBorder="1" applyAlignment="1">
      <alignment horizontal="left" vertical="top" wrapText="1"/>
    </xf>
    <xf numFmtId="0" fontId="67" fillId="0" borderId="9" xfId="0" applyFont="1" applyBorder="1" applyAlignment="1">
      <alignment horizontal="left" vertical="top" wrapText="1"/>
    </xf>
    <xf numFmtId="0" fontId="3" fillId="0" borderId="8" xfId="0" applyFont="1" applyBorder="1" applyAlignment="1">
      <alignment horizontal="left" vertical="center" shrinkToFit="1"/>
    </xf>
    <xf numFmtId="49" fontId="73" fillId="0" borderId="55" xfId="0" applyNumberFormat="1" applyFont="1" applyBorder="1" applyAlignment="1">
      <alignment vertical="top" wrapText="1"/>
    </xf>
    <xf numFmtId="49" fontId="73" fillId="0" borderId="43" xfId="0" applyNumberFormat="1" applyFont="1" applyBorder="1" applyAlignment="1">
      <alignment vertical="top" wrapText="1"/>
    </xf>
    <xf numFmtId="49" fontId="73" fillId="0" borderId="54" xfId="0" applyNumberFormat="1" applyFont="1" applyBorder="1" applyAlignment="1">
      <alignment vertical="top" wrapText="1"/>
    </xf>
    <xf numFmtId="49" fontId="73" fillId="0" borderId="5" xfId="0" applyNumberFormat="1" applyFont="1" applyBorder="1" applyAlignment="1">
      <alignment vertical="top" wrapText="1"/>
    </xf>
    <xf numFmtId="49" fontId="73" fillId="0" borderId="0" xfId="0" applyNumberFormat="1" applyFont="1" applyAlignment="1">
      <alignment vertical="top" wrapText="1"/>
    </xf>
    <xf numFmtId="49" fontId="73" fillId="0" borderId="8" xfId="0" applyNumberFormat="1" applyFont="1" applyBorder="1" applyAlignment="1">
      <alignment vertical="top" wrapText="1"/>
    </xf>
    <xf numFmtId="49" fontId="73" fillId="0" borderId="15" xfId="0" applyNumberFormat="1" applyFont="1" applyBorder="1" applyAlignment="1">
      <alignment vertical="top" wrapText="1"/>
    </xf>
    <xf numFmtId="49" fontId="73" fillId="0" borderId="12" xfId="0" applyNumberFormat="1" applyFont="1" applyBorder="1" applyAlignment="1">
      <alignment vertical="top" wrapText="1"/>
    </xf>
    <xf numFmtId="49" fontId="73" fillId="0" borderId="11" xfId="0" applyNumberFormat="1" applyFont="1" applyBorder="1" applyAlignment="1">
      <alignment vertical="top" wrapText="1"/>
    </xf>
    <xf numFmtId="0" fontId="3" fillId="0" borderId="9" xfId="0" applyFont="1" applyBorder="1" applyAlignment="1">
      <alignment horizontal="left" vertical="center" shrinkToFit="1"/>
    </xf>
    <xf numFmtId="49" fontId="67" fillId="0" borderId="3" xfId="0" applyNumberFormat="1" applyFont="1" applyBorder="1" applyAlignment="1">
      <alignment horizontal="left" vertical="top" wrapText="1"/>
    </xf>
    <xf numFmtId="49" fontId="67" fillId="0" borderId="4" xfId="0" applyNumberFormat="1" applyFont="1" applyBorder="1" applyAlignment="1">
      <alignment horizontal="left" vertical="top" wrapText="1"/>
    </xf>
    <xf numFmtId="49" fontId="67" fillId="0" borderId="9" xfId="0" applyNumberFormat="1" applyFont="1" applyBorder="1" applyAlignment="1">
      <alignment horizontal="left" vertical="top" wrapText="1"/>
    </xf>
    <xf numFmtId="0" fontId="63" fillId="0" borderId="5" xfId="0" applyFont="1" applyBorder="1" applyAlignment="1">
      <alignment horizontal="left" vertical="center" wrapText="1"/>
    </xf>
    <xf numFmtId="0" fontId="63" fillId="0" borderId="0" xfId="0" applyFont="1" applyAlignment="1">
      <alignment horizontal="left" vertical="center" wrapText="1"/>
    </xf>
    <xf numFmtId="0" fontId="63" fillId="0" borderId="8" xfId="0" applyFont="1" applyBorder="1" applyAlignment="1">
      <alignment horizontal="left" vertical="center" wrapText="1"/>
    </xf>
    <xf numFmtId="0" fontId="63" fillId="0" borderId="45" xfId="0" applyFont="1" applyBorder="1" applyAlignment="1">
      <alignment horizontal="left" vertical="center" wrapText="1"/>
    </xf>
    <xf numFmtId="0" fontId="63" fillId="0" borderId="46" xfId="0" applyFont="1" applyBorder="1" applyAlignment="1">
      <alignment horizontal="left" vertical="center" wrapText="1"/>
    </xf>
    <xf numFmtId="0" fontId="63" fillId="0" borderId="47" xfId="0" applyFont="1" applyBorder="1" applyAlignment="1">
      <alignment horizontal="left" vertical="center" wrapText="1"/>
    </xf>
    <xf numFmtId="0" fontId="73" fillId="0" borderId="5" xfId="0" applyFont="1" applyBorder="1" applyAlignment="1">
      <alignment horizontal="left" vertical="center" wrapText="1"/>
    </xf>
    <xf numFmtId="0" fontId="73" fillId="0" borderId="0" xfId="0" applyFont="1" applyAlignment="1">
      <alignment horizontal="left" vertical="center" wrapText="1"/>
    </xf>
    <xf numFmtId="0" fontId="73" fillId="0" borderId="8" xfId="0" applyFont="1" applyBorder="1" applyAlignment="1">
      <alignment horizontal="left" vertical="center" wrapText="1"/>
    </xf>
    <xf numFmtId="0" fontId="73" fillId="0" borderId="3" xfId="0" applyFont="1" applyBorder="1" applyAlignment="1">
      <alignment horizontal="left" vertical="center" wrapText="1"/>
    </xf>
    <xf numFmtId="0" fontId="73" fillId="0" borderId="4" xfId="0" applyFont="1" applyBorder="1" applyAlignment="1">
      <alignment horizontal="left" vertical="center" wrapText="1"/>
    </xf>
    <xf numFmtId="0" fontId="73" fillId="0" borderId="9" xfId="0" applyFont="1" applyBorder="1" applyAlignment="1">
      <alignment horizontal="left" vertical="center" wrapText="1"/>
    </xf>
    <xf numFmtId="0" fontId="52" fillId="0" borderId="50" xfId="0" applyFont="1" applyBorder="1" applyAlignment="1">
      <alignment horizontal="left" vertical="top" wrapText="1"/>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11" fillId="0" borderId="8" xfId="0" applyFont="1" applyBorder="1" applyAlignment="1">
      <alignment horizontal="left" vertical="center" wrapTex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0" fontId="66" fillId="0" borderId="63" xfId="0" applyFont="1" applyBorder="1" applyAlignment="1">
      <alignment horizontal="left" vertical="top" wrapText="1"/>
    </xf>
    <xf numFmtId="0" fontId="9" fillId="0" borderId="17" xfId="0" applyFont="1" applyBorder="1">
      <alignment vertical="center"/>
    </xf>
    <xf numFmtId="176" fontId="9" fillId="3" borderId="6" xfId="0" applyNumberFormat="1" applyFont="1" applyFill="1" applyBorder="1" applyAlignment="1">
      <alignment horizontal="center" vertical="center"/>
    </xf>
    <xf numFmtId="176" fontId="9" fillId="3" borderId="1" xfId="0" applyNumberFormat="1" applyFont="1" applyFill="1" applyBorder="1" applyAlignment="1">
      <alignment horizontal="center" vertical="center"/>
    </xf>
    <xf numFmtId="176" fontId="9" fillId="3" borderId="7" xfId="0" applyNumberFormat="1" applyFont="1" applyFill="1" applyBorder="1" applyAlignment="1">
      <alignment horizontal="center" vertical="center"/>
    </xf>
    <xf numFmtId="176" fontId="9" fillId="3" borderId="5" xfId="0" applyNumberFormat="1" applyFont="1" applyFill="1" applyBorder="1" applyAlignment="1">
      <alignment horizontal="center" vertical="center"/>
    </xf>
    <xf numFmtId="176" fontId="9" fillId="3" borderId="0" xfId="0" applyNumberFormat="1" applyFont="1" applyFill="1" applyAlignment="1">
      <alignment horizontal="center" vertical="center"/>
    </xf>
    <xf numFmtId="176" fontId="9" fillId="3" borderId="8" xfId="0" applyNumberFormat="1" applyFont="1" applyFill="1" applyBorder="1" applyAlignment="1">
      <alignment horizontal="center" vertical="center"/>
    </xf>
    <xf numFmtId="176" fontId="9" fillId="3" borderId="3" xfId="0" applyNumberFormat="1" applyFont="1" applyFill="1" applyBorder="1" applyAlignment="1">
      <alignment horizontal="center" vertical="center"/>
    </xf>
    <xf numFmtId="176" fontId="9" fillId="3" borderId="4" xfId="0" applyNumberFormat="1" applyFont="1" applyFill="1" applyBorder="1" applyAlignment="1">
      <alignment horizontal="center" vertical="center"/>
    </xf>
    <xf numFmtId="176" fontId="9" fillId="3" borderId="9" xfId="0" applyNumberFormat="1" applyFont="1" applyFill="1" applyBorder="1" applyAlignment="1">
      <alignment horizontal="center" vertical="center"/>
    </xf>
    <xf numFmtId="0" fontId="9" fillId="3" borderId="16" xfId="0" applyFont="1" applyFill="1" applyBorder="1" applyAlignment="1">
      <alignment horizontal="left" vertical="center"/>
    </xf>
    <xf numFmtId="0" fontId="9" fillId="3" borderId="2" xfId="0" applyFont="1" applyFill="1" applyBorder="1" applyAlignment="1">
      <alignment horizontal="left" vertical="center"/>
    </xf>
    <xf numFmtId="0" fontId="9" fillId="3" borderId="10"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9" xfId="0" applyFont="1" applyFill="1" applyBorder="1" applyAlignment="1">
      <alignment horizontal="left" vertical="center"/>
    </xf>
    <xf numFmtId="0" fontId="9" fillId="3" borderId="6" xfId="0" applyFont="1" applyFill="1" applyBorder="1" applyAlignment="1">
      <alignment horizontal="left" vertical="center"/>
    </xf>
    <xf numFmtId="0" fontId="9" fillId="3" borderId="1" xfId="0" applyFont="1" applyFill="1" applyBorder="1" applyAlignment="1">
      <alignment horizontal="left" vertical="center"/>
    </xf>
    <xf numFmtId="0" fontId="9" fillId="3" borderId="7" xfId="0" applyFont="1" applyFill="1" applyBorder="1" applyAlignment="1">
      <alignment horizontal="left" vertical="center"/>
    </xf>
    <xf numFmtId="0" fontId="9" fillId="3" borderId="2" xfId="0" applyFont="1" applyFill="1" applyBorder="1" applyAlignment="1">
      <alignment horizontal="center" vertical="center"/>
    </xf>
    <xf numFmtId="176" fontId="9" fillId="3" borderId="16" xfId="0" applyNumberFormat="1" applyFont="1" applyFill="1" applyBorder="1" applyAlignment="1">
      <alignment horizontal="center" vertical="center"/>
    </xf>
    <xf numFmtId="176" fontId="9" fillId="3" borderId="2" xfId="0" applyNumberFormat="1" applyFont="1" applyFill="1" applyBorder="1" applyAlignment="1">
      <alignment horizontal="center" vertical="center"/>
    </xf>
    <xf numFmtId="176" fontId="9" fillId="3" borderId="10" xfId="0" applyNumberFormat="1" applyFont="1" applyFill="1" applyBorder="1" applyAlignment="1">
      <alignment horizontal="center" vertical="center"/>
    </xf>
    <xf numFmtId="177" fontId="9" fillId="3" borderId="2" xfId="0" applyNumberFormat="1" applyFont="1" applyFill="1" applyBorder="1" applyAlignment="1">
      <alignment horizontal="center" vertical="center"/>
    </xf>
    <xf numFmtId="177" fontId="9" fillId="3" borderId="10" xfId="0" applyNumberFormat="1" applyFont="1" applyFill="1" applyBorder="1" applyAlignment="1">
      <alignment horizontal="center" vertical="center"/>
    </xf>
    <xf numFmtId="0" fontId="9" fillId="0" borderId="16" xfId="0" applyFont="1" applyBorder="1" applyAlignment="1">
      <alignment horizontal="left" vertical="center"/>
    </xf>
    <xf numFmtId="0" fontId="9" fillId="0" borderId="2" xfId="0" applyFont="1" applyBorder="1" applyAlignment="1">
      <alignment horizontal="left" vertical="center"/>
    </xf>
    <xf numFmtId="0" fontId="9" fillId="0" borderId="10" xfId="0" applyFont="1" applyBorder="1" applyAlignment="1">
      <alignment horizontal="left" vertical="center"/>
    </xf>
    <xf numFmtId="9" fontId="9" fillId="3" borderId="6" xfId="0" applyNumberFormat="1" applyFont="1" applyFill="1" applyBorder="1" applyAlignment="1">
      <alignment horizontal="center" vertical="center"/>
    </xf>
    <xf numFmtId="9" fontId="9" fillId="3" borderId="1" xfId="0" applyNumberFormat="1" applyFont="1" applyFill="1" applyBorder="1" applyAlignment="1">
      <alignment horizontal="center" vertical="center"/>
    </xf>
    <xf numFmtId="9" fontId="9" fillId="3" borderId="7" xfId="0" applyNumberFormat="1" applyFont="1" applyFill="1" applyBorder="1" applyAlignment="1">
      <alignment horizontal="center" vertical="center"/>
    </xf>
    <xf numFmtId="9" fontId="9" fillId="3" borderId="3" xfId="0" applyNumberFormat="1" applyFont="1" applyFill="1" applyBorder="1" applyAlignment="1">
      <alignment horizontal="center" vertical="center"/>
    </xf>
    <xf numFmtId="9" fontId="9" fillId="3" borderId="4" xfId="0" applyNumberFormat="1" applyFont="1" applyFill="1" applyBorder="1" applyAlignment="1">
      <alignment horizontal="center" vertical="center"/>
    </xf>
    <xf numFmtId="9" fontId="9" fillId="3" borderId="9" xfId="0" applyNumberFormat="1" applyFont="1" applyFill="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3" borderId="2" xfId="0" applyFont="1" applyFill="1" applyBorder="1" applyAlignment="1">
      <alignment horizontal="right" vertical="center"/>
    </xf>
    <xf numFmtId="0" fontId="9" fillId="3" borderId="10" xfId="0" applyFont="1" applyFill="1" applyBorder="1" applyAlignment="1">
      <alignment horizontal="right" vertical="center"/>
    </xf>
    <xf numFmtId="0" fontId="9" fillId="3" borderId="5" xfId="0" applyFont="1" applyFill="1" applyBorder="1" applyAlignment="1">
      <alignment horizontal="left" vertical="center" wrapText="1"/>
    </xf>
    <xf numFmtId="0" fontId="9" fillId="3" borderId="0" xfId="0" applyFont="1" applyFill="1" applyAlignment="1">
      <alignment horizontal="left" vertical="center" wrapText="1"/>
    </xf>
    <xf numFmtId="0" fontId="9" fillId="3" borderId="8" xfId="0" applyFont="1" applyFill="1" applyBorder="1" applyAlignment="1">
      <alignment horizontal="left" vertical="center" wrapText="1"/>
    </xf>
    <xf numFmtId="0" fontId="9" fillId="0" borderId="16" xfId="0" applyFont="1" applyBorder="1">
      <alignment vertical="center"/>
    </xf>
    <xf numFmtId="0" fontId="9" fillId="0" borderId="2" xfId="0" applyFont="1" applyBorder="1">
      <alignment vertical="center"/>
    </xf>
    <xf numFmtId="0" fontId="9" fillId="0" borderId="17" xfId="0" applyFont="1" applyBorder="1" applyAlignment="1">
      <alignment vertical="center" wrapText="1"/>
    </xf>
    <xf numFmtId="0" fontId="63" fillId="0" borderId="3" xfId="0" applyFont="1" applyBorder="1" applyAlignment="1">
      <alignment horizontal="left" vertical="top" wrapText="1"/>
    </xf>
    <xf numFmtId="0" fontId="63" fillId="0" borderId="4" xfId="0" applyFont="1" applyBorder="1" applyAlignment="1">
      <alignment horizontal="left" vertical="top" wrapText="1"/>
    </xf>
    <xf numFmtId="0" fontId="63" fillId="0" borderId="9" xfId="0" applyFont="1" applyBorder="1" applyAlignment="1">
      <alignment horizontal="left" vertical="top" wrapText="1"/>
    </xf>
    <xf numFmtId="177" fontId="9" fillId="3" borderId="16" xfId="0" applyNumberFormat="1" applyFont="1" applyFill="1" applyBorder="1" applyAlignment="1">
      <alignment horizontal="center" vertical="center"/>
    </xf>
  </cellXfs>
  <cellStyles count="12">
    <cellStyle name="パーセント 2" xfId="1" xr:uid="{00000000-0005-0000-0000-000000000000}"/>
    <cellStyle name="ハイパーリンク 2" xfId="2" xr:uid="{00000000-0005-0000-0000-000001000000}"/>
    <cellStyle name="桁区切り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_光視開口率計算書" xfId="10" xr:uid="{00000000-0005-0000-0000-00000A000000}"/>
    <cellStyle name="標準_別紙②新基準開口率計算シート"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29"/>
  <sheetViews>
    <sheetView tabSelected="1" view="pageBreakPreview" topLeftCell="A6" zoomScaleNormal="100" zoomScaleSheetLayoutView="100" workbookViewId="0">
      <selection activeCell="N20" sqref="N20"/>
    </sheetView>
  </sheetViews>
  <sheetFormatPr defaultRowHeight="15.95" customHeight="1" x14ac:dyDescent="0.15"/>
  <cols>
    <col min="1" max="1" width="2.875" style="56" customWidth="1"/>
    <col min="2" max="2" width="4.75" style="56" bestFit="1" customWidth="1"/>
    <col min="3" max="3" width="50.125" style="56" bestFit="1" customWidth="1"/>
    <col min="4" max="4" width="4.75" style="56" bestFit="1" customWidth="1"/>
    <col min="5" max="5" width="44" style="56" bestFit="1" customWidth="1"/>
    <col min="6" max="6" width="4" style="56" customWidth="1"/>
    <col min="7" max="7" width="4.25" style="56" customWidth="1"/>
    <col min="8" max="16384" width="9" style="56"/>
  </cols>
  <sheetData>
    <row r="2" spans="2:8" ht="15.95" customHeight="1" x14ac:dyDescent="0.15">
      <c r="C2" s="56" t="s">
        <v>429</v>
      </c>
      <c r="G2" s="56" t="s">
        <v>430</v>
      </c>
    </row>
    <row r="3" spans="2:8" ht="15.95" customHeight="1" x14ac:dyDescent="0.15">
      <c r="B3" s="57" t="s">
        <v>431</v>
      </c>
      <c r="D3" s="57" t="s">
        <v>432</v>
      </c>
      <c r="G3" s="56" t="s">
        <v>433</v>
      </c>
    </row>
    <row r="4" spans="2:8" ht="15.95" customHeight="1" x14ac:dyDescent="0.15">
      <c r="B4" s="58" t="s">
        <v>396</v>
      </c>
      <c r="C4" s="59" t="s">
        <v>434</v>
      </c>
      <c r="D4" s="58" t="s">
        <v>396</v>
      </c>
      <c r="E4" s="59" t="s">
        <v>435</v>
      </c>
    </row>
    <row r="5" spans="2:8" ht="15.95" customHeight="1" x14ac:dyDescent="0.15">
      <c r="B5" s="58" t="s">
        <v>396</v>
      </c>
      <c r="C5" s="59" t="s">
        <v>436</v>
      </c>
      <c r="D5" s="58" t="s">
        <v>396</v>
      </c>
      <c r="E5" s="59" t="s">
        <v>826</v>
      </c>
      <c r="F5" s="523"/>
      <c r="G5" s="523"/>
      <c r="H5" s="523"/>
    </row>
    <row r="6" spans="2:8" ht="15.95" customHeight="1" x14ac:dyDescent="0.15">
      <c r="B6" s="58" t="s">
        <v>396</v>
      </c>
      <c r="C6" s="59" t="s">
        <v>437</v>
      </c>
      <c r="D6" s="58" t="s">
        <v>396</v>
      </c>
      <c r="E6" s="59" t="s">
        <v>827</v>
      </c>
      <c r="F6" s="523"/>
      <c r="G6" s="523"/>
      <c r="H6" s="523"/>
    </row>
    <row r="7" spans="2:8" ht="15.95" customHeight="1" x14ac:dyDescent="0.15">
      <c r="B7" s="58" t="s">
        <v>396</v>
      </c>
      <c r="C7" s="59" t="s">
        <v>438</v>
      </c>
      <c r="F7" s="523"/>
      <c r="G7" s="523"/>
      <c r="H7" s="523"/>
    </row>
    <row r="8" spans="2:8" ht="15.95" customHeight="1" x14ac:dyDescent="0.15">
      <c r="B8" s="58" t="s">
        <v>396</v>
      </c>
      <c r="C8" s="59" t="s">
        <v>439</v>
      </c>
      <c r="D8" s="60" t="s">
        <v>440</v>
      </c>
    </row>
    <row r="9" spans="2:8" ht="15.95" customHeight="1" x14ac:dyDescent="0.15">
      <c r="B9" s="58" t="s">
        <v>396</v>
      </c>
      <c r="C9" s="59" t="s">
        <v>441</v>
      </c>
      <c r="D9" s="61" t="s">
        <v>75</v>
      </c>
      <c r="E9" s="62" t="s">
        <v>442</v>
      </c>
    </row>
    <row r="10" spans="2:8" ht="15.95" customHeight="1" x14ac:dyDescent="0.15">
      <c r="B10" s="58" t="s">
        <v>396</v>
      </c>
      <c r="C10" s="59" t="s">
        <v>443</v>
      </c>
      <c r="D10" s="61" t="s">
        <v>75</v>
      </c>
      <c r="E10" s="62" t="s">
        <v>444</v>
      </c>
    </row>
    <row r="11" spans="2:8" ht="15.95" customHeight="1" x14ac:dyDescent="0.15">
      <c r="B11" s="58"/>
      <c r="C11" s="59"/>
      <c r="D11" s="61" t="s">
        <v>75</v>
      </c>
      <c r="E11" s="62" t="s">
        <v>445</v>
      </c>
    </row>
    <row r="12" spans="2:8" ht="15.95" customHeight="1" x14ac:dyDescent="0.15">
      <c r="B12" s="60" t="s">
        <v>446</v>
      </c>
      <c r="C12" s="63"/>
      <c r="D12" s="61" t="s">
        <v>75</v>
      </c>
      <c r="E12" s="62" t="s">
        <v>447</v>
      </c>
    </row>
    <row r="13" spans="2:8" ht="15.95" customHeight="1" x14ac:dyDescent="0.15">
      <c r="B13" s="61" t="s">
        <v>75</v>
      </c>
      <c r="C13" s="62" t="s">
        <v>448</v>
      </c>
      <c r="D13" s="61" t="s">
        <v>75</v>
      </c>
      <c r="E13" s="62" t="s">
        <v>449</v>
      </c>
    </row>
    <row r="14" spans="2:8" ht="15.95" customHeight="1" x14ac:dyDescent="0.15">
      <c r="B14" s="61" t="s">
        <v>75</v>
      </c>
      <c r="C14" s="62" t="s">
        <v>450</v>
      </c>
      <c r="D14" s="61" t="s">
        <v>75</v>
      </c>
      <c r="E14" s="62" t="s">
        <v>451</v>
      </c>
    </row>
    <row r="15" spans="2:8" ht="15.95" customHeight="1" x14ac:dyDescent="0.15">
      <c r="B15" s="61" t="s">
        <v>75</v>
      </c>
      <c r="C15" s="62" t="s">
        <v>452</v>
      </c>
      <c r="D15" s="61" t="s">
        <v>75</v>
      </c>
      <c r="E15" s="62" t="s">
        <v>453</v>
      </c>
    </row>
    <row r="16" spans="2:8" ht="15.95" customHeight="1" x14ac:dyDescent="0.15">
      <c r="B16" s="61" t="s">
        <v>75</v>
      </c>
      <c r="C16" s="62" t="s">
        <v>454</v>
      </c>
      <c r="D16" s="61" t="s">
        <v>75</v>
      </c>
      <c r="E16" s="62" t="s">
        <v>455</v>
      </c>
    </row>
    <row r="17" spans="2:5" ht="15.95" customHeight="1" x14ac:dyDescent="0.15">
      <c r="B17" s="61" t="s">
        <v>75</v>
      </c>
      <c r="C17" s="62" t="s">
        <v>456</v>
      </c>
      <c r="D17" s="61" t="s">
        <v>75</v>
      </c>
      <c r="E17" s="62" t="s">
        <v>457</v>
      </c>
    </row>
    <row r="18" spans="2:5" ht="15.95" customHeight="1" x14ac:dyDescent="0.15">
      <c r="D18" s="61" t="s">
        <v>75</v>
      </c>
      <c r="E18" s="62" t="s">
        <v>458</v>
      </c>
    </row>
    <row r="19" spans="2:5" ht="15.95" customHeight="1" x14ac:dyDescent="0.15">
      <c r="D19" s="61" t="s">
        <v>75</v>
      </c>
      <c r="E19" s="62" t="s">
        <v>459</v>
      </c>
    </row>
    <row r="20" spans="2:5" ht="15.95" customHeight="1" x14ac:dyDescent="0.15">
      <c r="D20" s="61" t="s">
        <v>75</v>
      </c>
      <c r="E20" s="62" t="s">
        <v>460</v>
      </c>
    </row>
    <row r="21" spans="2:5" ht="15.95" customHeight="1" x14ac:dyDescent="0.15">
      <c r="D21" s="61" t="s">
        <v>75</v>
      </c>
      <c r="E21" s="62" t="s">
        <v>461</v>
      </c>
    </row>
    <row r="22" spans="2:5" ht="15.95" customHeight="1" x14ac:dyDescent="0.15">
      <c r="D22" s="61" t="s">
        <v>75</v>
      </c>
      <c r="E22" s="62" t="s">
        <v>462</v>
      </c>
    </row>
    <row r="23" spans="2:5" ht="15.95" customHeight="1" x14ac:dyDescent="0.15">
      <c r="C23" s="64" t="s">
        <v>463</v>
      </c>
      <c r="D23" s="61" t="s">
        <v>75</v>
      </c>
      <c r="E23" s="62" t="s">
        <v>464</v>
      </c>
    </row>
    <row r="24" spans="2:5" ht="15.95" customHeight="1" x14ac:dyDescent="0.15">
      <c r="B24" s="65" t="s">
        <v>75</v>
      </c>
      <c r="C24" s="64" t="s">
        <v>465</v>
      </c>
      <c r="D24" s="61" t="s">
        <v>75</v>
      </c>
      <c r="E24" s="62" t="s">
        <v>466</v>
      </c>
    </row>
    <row r="25" spans="2:5" ht="15.95" customHeight="1" x14ac:dyDescent="0.15">
      <c r="B25" s="65" t="s">
        <v>75</v>
      </c>
      <c r="C25" s="64" t="s">
        <v>467</v>
      </c>
      <c r="D25" s="61" t="s">
        <v>75</v>
      </c>
      <c r="E25" s="62" t="s">
        <v>468</v>
      </c>
    </row>
    <row r="26" spans="2:5" ht="15.95" customHeight="1" x14ac:dyDescent="0.15">
      <c r="D26" s="61" t="s">
        <v>75</v>
      </c>
      <c r="E26" s="62" t="s">
        <v>469</v>
      </c>
    </row>
    <row r="27" spans="2:5" ht="15.95" customHeight="1" x14ac:dyDescent="0.15">
      <c r="D27" s="61" t="s">
        <v>75</v>
      </c>
      <c r="E27" s="62" t="s">
        <v>470</v>
      </c>
    </row>
    <row r="28" spans="2:5" ht="15.95" customHeight="1" x14ac:dyDescent="0.15">
      <c r="D28" s="61" t="s">
        <v>75</v>
      </c>
      <c r="E28" s="62" t="s">
        <v>471</v>
      </c>
    </row>
    <row r="29" spans="2:5" ht="15.95" customHeight="1" x14ac:dyDescent="0.15">
      <c r="D29" s="61" t="s">
        <v>75</v>
      </c>
      <c r="E29" s="62" t="s">
        <v>472</v>
      </c>
    </row>
  </sheetData>
  <mergeCells count="1">
    <mergeCell ref="F5:H7"/>
  </mergeCells>
  <phoneticPr fontId="16"/>
  <dataValidations count="1">
    <dataValidation type="list" allowBlank="1" showInputMessage="1" showErrorMessage="1" sqref="B13:B17 B24:B25 D9:D29" xr:uid="{00000000-0002-0000-0000-000000000000}">
      <formula1>$G$2:$G$3</formula1>
    </dataValidation>
  </dataValidations>
  <pageMargins left="0.25" right="0.25"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66"/>
  </sheetPr>
  <dimension ref="A3:EA214"/>
  <sheetViews>
    <sheetView showGridLines="0" showZeros="0" view="pageBreakPreview" zoomScaleNormal="100" zoomScaleSheetLayoutView="100" workbookViewId="0">
      <selection activeCell="C23" sqref="C23"/>
    </sheetView>
  </sheetViews>
  <sheetFormatPr defaultColWidth="1.25" defaultRowHeight="12" x14ac:dyDescent="0.15"/>
  <cols>
    <col min="1" max="1" width="4.5" style="6" customWidth="1"/>
    <col min="2" max="10" width="1.25" style="6"/>
    <col min="11" max="11" width="1.25" style="6" customWidth="1"/>
    <col min="12" max="16" width="1.25" style="6"/>
    <col min="17" max="17" width="1.625" style="6" customWidth="1"/>
    <col min="18" max="21" width="1.25" style="6"/>
    <col min="22" max="22" width="1.25" style="6" customWidth="1"/>
    <col min="23" max="23" width="1.25" style="6"/>
    <col min="24" max="24" width="1" style="6" customWidth="1"/>
    <col min="25" max="37" width="1.25" style="6"/>
    <col min="38" max="38" width="1.25" style="6" customWidth="1"/>
    <col min="39" max="39" width="1.25" style="6"/>
    <col min="40" max="40" width="1.25" style="6" customWidth="1"/>
    <col min="41" max="61" width="1.25" style="6"/>
    <col min="62" max="62" width="1.5" style="6" customWidth="1"/>
    <col min="63" max="63" width="1.25" style="6" customWidth="1"/>
    <col min="64" max="64" width="1.375" style="6" customWidth="1"/>
    <col min="65" max="65" width="1.25" style="6" customWidth="1"/>
    <col min="66" max="66" width="1.5" style="6" customWidth="1"/>
    <col min="67" max="69" width="1.25" style="6"/>
    <col min="70" max="70" width="0.625" style="6" customWidth="1"/>
    <col min="71" max="73" width="1.25" style="6"/>
    <col min="74" max="74" width="0.625" style="6" customWidth="1"/>
    <col min="75" max="16384" width="1.25" style="6"/>
  </cols>
  <sheetData>
    <row r="3" spans="2:111" x14ac:dyDescent="0.15">
      <c r="B3" s="43"/>
      <c r="C3" s="44" t="s">
        <v>375</v>
      </c>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row>
    <row r="4" spans="2:11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row>
    <row r="5" spans="2:111" ht="14.25" x14ac:dyDescent="0.15">
      <c r="B5" s="43"/>
      <c r="C5" s="43"/>
      <c r="D5" s="632" t="s">
        <v>376</v>
      </c>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2"/>
      <c r="BG5" s="632"/>
      <c r="BH5" s="632"/>
      <c r="BI5" s="632"/>
      <c r="BJ5" s="632"/>
      <c r="BK5" s="632"/>
      <c r="BL5" s="632"/>
      <c r="BM5" s="632"/>
      <c r="BN5" s="632"/>
      <c r="BO5" s="632"/>
      <c r="BP5" s="632"/>
      <c r="BQ5" s="632"/>
      <c r="BR5" s="632"/>
      <c r="BS5" s="632"/>
      <c r="BT5" s="43"/>
      <c r="BU5" s="43"/>
      <c r="BV5" s="43"/>
      <c r="BW5" s="43"/>
      <c r="BX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row>
    <row r="6" spans="2:111" ht="12.75" x14ac:dyDescent="0.1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row>
    <row r="7" spans="2:111" ht="12.75" x14ac:dyDescent="0.1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6"/>
      <c r="BE7" s="633" t="s">
        <v>377</v>
      </c>
      <c r="BF7" s="633"/>
      <c r="BG7" s="633"/>
      <c r="BH7" s="633"/>
      <c r="BI7" s="633"/>
      <c r="BJ7" s="633"/>
      <c r="BK7" s="633"/>
      <c r="BL7" s="633"/>
      <c r="BM7" s="633"/>
      <c r="BN7" s="633"/>
      <c r="BO7" s="633"/>
      <c r="BP7" s="633"/>
      <c r="BQ7" s="633"/>
      <c r="BR7" s="633"/>
      <c r="BS7" s="633"/>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row>
    <row r="8" spans="2:111" ht="12.75" x14ac:dyDescent="0.1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6"/>
      <c r="BE8" s="47"/>
      <c r="BF8" s="47"/>
      <c r="BG8" s="47"/>
      <c r="BH8" s="47"/>
      <c r="BI8" s="47"/>
      <c r="BJ8" s="47"/>
      <c r="BK8" s="47"/>
      <c r="BL8" s="47"/>
      <c r="BM8" s="47"/>
      <c r="BN8" s="47"/>
      <c r="BO8" s="47"/>
      <c r="BP8" s="47"/>
      <c r="BQ8" s="47"/>
      <c r="BR8" s="47"/>
      <c r="BS8" s="47"/>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row>
    <row r="9" spans="2:111" ht="12.75" x14ac:dyDescent="0.15">
      <c r="B9" s="45"/>
      <c r="C9" s="45"/>
      <c r="D9" s="45" t="s">
        <v>387</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row>
    <row r="10" spans="2:111" ht="12.75" x14ac:dyDescent="0.15">
      <c r="B10" s="45"/>
      <c r="C10" s="45"/>
      <c r="D10" s="45" t="s">
        <v>828</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row>
    <row r="11" spans="2:111" ht="12.75" x14ac:dyDescent="0.1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row>
    <row r="12" spans="2:111" ht="12.75" x14ac:dyDescent="0.15">
      <c r="B12" s="45"/>
      <c r="C12" s="45"/>
      <c r="D12" s="45"/>
      <c r="E12" s="45"/>
      <c r="F12" s="45"/>
      <c r="G12" s="45"/>
      <c r="H12" s="45"/>
      <c r="I12" s="45"/>
      <c r="J12" s="45"/>
      <c r="K12" s="45"/>
      <c r="L12" s="45"/>
      <c r="M12" s="45"/>
      <c r="N12" s="45"/>
      <c r="O12" s="45"/>
      <c r="P12" s="45"/>
      <c r="Q12" s="45"/>
      <c r="R12" s="45"/>
      <c r="S12" s="45"/>
      <c r="T12" s="45"/>
      <c r="U12" s="45"/>
      <c r="V12" s="45"/>
      <c r="W12" s="45"/>
      <c r="X12" s="45"/>
      <c r="Y12" s="45"/>
      <c r="Z12" s="44" t="s">
        <v>388</v>
      </c>
      <c r="AA12" s="45"/>
      <c r="AB12" s="45"/>
      <c r="AC12" s="45"/>
      <c r="AD12" s="45"/>
      <c r="AE12" s="45"/>
      <c r="AF12" s="45"/>
      <c r="AG12" s="45"/>
      <c r="AH12" s="45"/>
      <c r="AI12" s="45"/>
      <c r="AJ12" s="45"/>
      <c r="AK12" s="634"/>
      <c r="AL12" s="634"/>
      <c r="AM12" s="634"/>
      <c r="AN12" s="634"/>
      <c r="AO12" s="634"/>
      <c r="AP12" s="634"/>
      <c r="AQ12" s="634"/>
      <c r="AR12" s="634"/>
      <c r="AS12" s="634"/>
      <c r="AT12" s="634"/>
      <c r="AU12" s="634"/>
      <c r="AV12" s="634"/>
      <c r="AW12" s="634"/>
      <c r="AX12" s="634"/>
      <c r="AY12" s="634"/>
      <c r="AZ12" s="634"/>
      <c r="BA12" s="634"/>
      <c r="BB12" s="634"/>
      <c r="BC12" s="634"/>
      <c r="BD12" s="634"/>
      <c r="BE12" s="634"/>
      <c r="BF12" s="634"/>
      <c r="BG12" s="634"/>
      <c r="BH12" s="634"/>
      <c r="BI12" s="634"/>
      <c r="BJ12" s="634"/>
      <c r="BK12" s="634"/>
      <c r="BL12" s="634"/>
      <c r="BM12" s="634"/>
      <c r="BN12" s="634"/>
      <c r="BO12" s="634"/>
      <c r="BP12" s="634"/>
      <c r="BQ12" s="634"/>
      <c r="BR12" s="634"/>
      <c r="BS12" s="634"/>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row>
    <row r="13" spans="2:111" ht="12.75" x14ac:dyDescent="0.15">
      <c r="B13" s="45"/>
      <c r="C13" s="45"/>
      <c r="D13" s="45"/>
      <c r="E13" s="45"/>
      <c r="F13" s="45"/>
      <c r="G13" s="45"/>
      <c r="H13" s="45"/>
      <c r="I13" s="45"/>
      <c r="J13" s="45"/>
      <c r="K13" s="45"/>
      <c r="L13" s="45"/>
      <c r="M13" s="45"/>
      <c r="N13" s="45"/>
      <c r="O13" s="45"/>
      <c r="P13" s="45"/>
      <c r="Q13" s="45"/>
      <c r="R13" s="45"/>
      <c r="S13" s="45"/>
      <c r="T13" s="45"/>
      <c r="U13" s="45"/>
      <c r="V13" s="45"/>
      <c r="W13" s="45"/>
      <c r="X13" s="45"/>
      <c r="Y13" s="45"/>
      <c r="Z13" s="44" t="s">
        <v>389</v>
      </c>
      <c r="AA13" s="45"/>
      <c r="AB13" s="45"/>
      <c r="AC13" s="45"/>
      <c r="AD13" s="45"/>
      <c r="AE13" s="45"/>
      <c r="AF13" s="45"/>
      <c r="AG13" s="45"/>
      <c r="AH13" s="45"/>
      <c r="AI13" s="45"/>
      <c r="AJ13" s="45"/>
      <c r="AK13" s="634"/>
      <c r="AL13" s="634"/>
      <c r="AM13" s="634"/>
      <c r="AN13" s="634"/>
      <c r="AO13" s="634"/>
      <c r="AP13" s="634"/>
      <c r="AQ13" s="634"/>
      <c r="AR13" s="634"/>
      <c r="AS13" s="634"/>
      <c r="AT13" s="634"/>
      <c r="AU13" s="634"/>
      <c r="AV13" s="634"/>
      <c r="AW13" s="634"/>
      <c r="AX13" s="634"/>
      <c r="AY13" s="634"/>
      <c r="AZ13" s="634"/>
      <c r="BA13" s="634"/>
      <c r="BB13" s="634"/>
      <c r="BC13" s="634"/>
      <c r="BD13" s="634"/>
      <c r="BE13" s="634"/>
      <c r="BF13" s="634"/>
      <c r="BG13" s="634"/>
      <c r="BH13" s="634"/>
      <c r="BI13" s="634"/>
      <c r="BJ13" s="634"/>
      <c r="BK13" s="634"/>
      <c r="BL13" s="634"/>
      <c r="BM13" s="634"/>
      <c r="BN13" s="634"/>
      <c r="BO13" s="634"/>
      <c r="BP13" s="634"/>
      <c r="BQ13" s="634"/>
      <c r="BR13" s="634"/>
      <c r="BS13" s="634"/>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row>
    <row r="14" spans="2:111" ht="12.75" x14ac:dyDescent="0.15">
      <c r="B14" s="45"/>
      <c r="C14" s="45"/>
      <c r="D14" s="45"/>
      <c r="E14" s="45"/>
      <c r="F14" s="45"/>
      <c r="G14" s="45"/>
      <c r="H14" s="45"/>
      <c r="I14" s="45"/>
      <c r="J14" s="45"/>
      <c r="K14" s="45"/>
      <c r="L14" s="45"/>
      <c r="M14" s="45"/>
      <c r="N14" s="45"/>
      <c r="O14" s="45"/>
      <c r="P14" s="45"/>
      <c r="Q14" s="45"/>
      <c r="R14" s="45"/>
      <c r="S14" s="45"/>
      <c r="T14" s="45"/>
      <c r="U14" s="45"/>
      <c r="V14" s="45"/>
      <c r="W14" s="45"/>
      <c r="X14" s="45"/>
      <c r="Y14" s="45"/>
      <c r="Z14" s="44" t="s">
        <v>390</v>
      </c>
      <c r="AA14" s="45"/>
      <c r="AB14" s="45"/>
      <c r="AC14" s="45"/>
      <c r="AD14" s="45"/>
      <c r="AE14" s="45"/>
      <c r="AF14" s="45"/>
      <c r="AG14" s="45"/>
      <c r="AH14" s="45"/>
      <c r="AI14" s="45"/>
      <c r="AJ14" s="45"/>
      <c r="AK14" s="634"/>
      <c r="AL14" s="634"/>
      <c r="AM14" s="634"/>
      <c r="AN14" s="634"/>
      <c r="AO14" s="634"/>
      <c r="AP14" s="634"/>
      <c r="AQ14" s="634"/>
      <c r="AR14" s="634"/>
      <c r="AS14" s="634"/>
      <c r="AT14" s="634"/>
      <c r="AU14" s="634"/>
      <c r="AV14" s="634"/>
      <c r="AW14" s="634"/>
      <c r="AX14" s="634"/>
      <c r="AY14" s="634"/>
      <c r="AZ14" s="634"/>
      <c r="BA14" s="634"/>
      <c r="BB14" s="634"/>
      <c r="BC14" s="634"/>
      <c r="BD14" s="634"/>
      <c r="BE14" s="634"/>
      <c r="BF14" s="634"/>
      <c r="BG14" s="634"/>
      <c r="BH14" s="634"/>
      <c r="BI14" s="634"/>
      <c r="BJ14" s="634"/>
      <c r="BK14" s="634"/>
      <c r="BL14" s="634"/>
      <c r="BM14" s="634"/>
      <c r="BN14" s="634"/>
      <c r="BO14" s="634"/>
      <c r="BP14" s="634"/>
      <c r="BQ14" s="634"/>
      <c r="BR14" s="634"/>
      <c r="BS14" s="634"/>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row>
    <row r="15" spans="2:111" ht="12.75" x14ac:dyDescent="0.1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634"/>
      <c r="AL15" s="634"/>
      <c r="AM15" s="634"/>
      <c r="AN15" s="634"/>
      <c r="AO15" s="634"/>
      <c r="AP15" s="634"/>
      <c r="AQ15" s="634"/>
      <c r="AR15" s="634"/>
      <c r="AS15" s="634"/>
      <c r="AT15" s="634"/>
      <c r="AU15" s="634"/>
      <c r="AV15" s="634"/>
      <c r="AW15" s="634"/>
      <c r="AX15" s="634"/>
      <c r="AY15" s="634"/>
      <c r="AZ15" s="634"/>
      <c r="BA15" s="634"/>
      <c r="BB15" s="634"/>
      <c r="BC15" s="634"/>
      <c r="BD15" s="634"/>
      <c r="BE15" s="634"/>
      <c r="BF15" s="634"/>
      <c r="BG15" s="634"/>
      <c r="BH15" s="634"/>
      <c r="BI15" s="634"/>
      <c r="BJ15" s="634"/>
      <c r="BK15" s="634"/>
      <c r="BL15" s="634"/>
      <c r="BM15" s="634"/>
      <c r="BN15" s="634"/>
      <c r="BO15" s="634"/>
      <c r="BP15" s="634"/>
      <c r="BQ15" s="634"/>
      <c r="BR15" s="634"/>
      <c r="BS15" s="634"/>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row>
    <row r="16" spans="2:111" ht="12.75" x14ac:dyDescent="0.1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row>
    <row r="17" spans="2:122" ht="12.75" x14ac:dyDescent="0.1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row>
    <row r="18" spans="2:122" ht="18.75" customHeight="1" x14ac:dyDescent="0.15">
      <c r="B18" s="45"/>
      <c r="C18" s="45"/>
      <c r="D18" s="635" t="s">
        <v>391</v>
      </c>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5"/>
      <c r="AQ18" s="635"/>
      <c r="AR18" s="635"/>
      <c r="AS18" s="635"/>
      <c r="AT18" s="635"/>
      <c r="AU18" s="635"/>
      <c r="AV18" s="635"/>
      <c r="AW18" s="635"/>
      <c r="AX18" s="635"/>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row>
    <row r="19" spans="2:122" ht="12.75" x14ac:dyDescent="0.15">
      <c r="B19" s="45"/>
      <c r="C19" s="4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c r="AO19" s="635"/>
      <c r="AP19" s="635"/>
      <c r="AQ19" s="635"/>
      <c r="AR19" s="635"/>
      <c r="AS19" s="635"/>
      <c r="AT19" s="635"/>
      <c r="AU19" s="635"/>
      <c r="AV19" s="635"/>
      <c r="AW19" s="635"/>
      <c r="AX19" s="635"/>
      <c r="AY19" s="635"/>
      <c r="AZ19" s="635"/>
      <c r="BA19" s="635"/>
      <c r="BB19" s="635"/>
      <c r="BC19" s="635"/>
      <c r="BD19" s="635"/>
      <c r="BE19" s="635"/>
      <c r="BF19" s="635"/>
      <c r="BG19" s="635"/>
      <c r="BH19" s="635"/>
      <c r="BI19" s="635"/>
      <c r="BJ19" s="635"/>
      <c r="BK19" s="635"/>
      <c r="BL19" s="635"/>
      <c r="BM19" s="635"/>
      <c r="BN19" s="635"/>
      <c r="BO19" s="635"/>
      <c r="BP19" s="635"/>
      <c r="BQ19" s="635"/>
      <c r="BR19" s="635"/>
      <c r="BS19" s="63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row>
    <row r="20" spans="2:122" ht="12.75" x14ac:dyDescent="0.1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t="s">
        <v>392</v>
      </c>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row>
    <row r="21" spans="2:122" ht="12.75" x14ac:dyDescent="0.15">
      <c r="B21" s="45"/>
      <c r="C21" s="45"/>
      <c r="D21" s="625" t="s">
        <v>393</v>
      </c>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U21" s="625"/>
      <c r="AV21" s="625"/>
      <c r="AW21" s="625"/>
      <c r="AX21" s="625"/>
      <c r="AY21" s="625"/>
      <c r="AZ21" s="625"/>
      <c r="BA21" s="625"/>
      <c r="BB21" s="625"/>
      <c r="BC21" s="625"/>
      <c r="BD21" s="625"/>
      <c r="BE21" s="625"/>
      <c r="BF21" s="625"/>
      <c r="BG21" s="625"/>
      <c r="BH21" s="625"/>
      <c r="BI21" s="625"/>
      <c r="BJ21" s="625"/>
      <c r="BK21" s="625"/>
      <c r="BL21" s="625"/>
      <c r="BM21" s="625"/>
      <c r="BN21" s="625"/>
      <c r="BO21" s="625"/>
      <c r="BP21" s="625"/>
      <c r="BQ21" s="625"/>
      <c r="BR21" s="625"/>
      <c r="BS21" s="625"/>
      <c r="BT21" s="45"/>
      <c r="BU21" s="45"/>
      <c r="BV21" s="45"/>
      <c r="BW21" s="45"/>
      <c r="BX21" s="45" t="s">
        <v>394</v>
      </c>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row>
    <row r="22" spans="2:122" ht="18.75" customHeight="1" x14ac:dyDescent="0.1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row>
    <row r="23" spans="2:122" ht="18.75" customHeight="1" x14ac:dyDescent="0.15">
      <c r="B23" s="45"/>
      <c r="C23" s="45"/>
      <c r="D23" s="45"/>
      <c r="E23" s="48" t="s">
        <v>395</v>
      </c>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625" t="s">
        <v>396</v>
      </c>
      <c r="AM23" s="625"/>
      <c r="AN23" s="45" t="s">
        <v>378</v>
      </c>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4" t="s">
        <v>384</v>
      </c>
      <c r="BY23" s="44"/>
      <c r="BZ23" s="44"/>
      <c r="CA23" s="44"/>
      <c r="CB23" s="44" t="s">
        <v>397</v>
      </c>
      <c r="CC23" s="44"/>
      <c r="CD23" s="44" t="s">
        <v>385</v>
      </c>
      <c r="CE23" s="44"/>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row>
    <row r="24" spans="2:122" ht="12.75" customHeight="1" x14ac:dyDescent="0.1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625" t="s">
        <v>75</v>
      </c>
      <c r="AM24" s="625"/>
      <c r="AN24" s="45" t="s">
        <v>386</v>
      </c>
      <c r="AO24" s="45"/>
      <c r="AP24" s="45"/>
      <c r="AQ24" s="45"/>
      <c r="AR24" s="45"/>
      <c r="AS24" s="45"/>
      <c r="AT24" s="45"/>
      <c r="AU24" s="45"/>
      <c r="AV24" s="45"/>
      <c r="AW24" s="45"/>
      <c r="AX24" s="45"/>
      <c r="AY24" s="45"/>
      <c r="AZ24" s="45"/>
      <c r="BA24" s="45" t="s">
        <v>426</v>
      </c>
      <c r="BB24" s="45"/>
      <c r="BC24" s="638"/>
      <c r="BD24" s="638"/>
      <c r="BE24" s="638"/>
      <c r="BF24" s="638"/>
      <c r="BG24" s="638"/>
      <c r="BH24" s="45" t="s">
        <v>427</v>
      </c>
      <c r="BI24" s="45"/>
      <c r="BJ24" s="45"/>
      <c r="BK24" s="45"/>
      <c r="BL24" s="45"/>
      <c r="BM24" s="45"/>
      <c r="BN24" s="45"/>
      <c r="BO24" s="45"/>
      <c r="BP24" s="45"/>
      <c r="BQ24" s="45"/>
      <c r="BR24" s="45"/>
      <c r="BS24" s="45"/>
      <c r="BT24" s="45"/>
      <c r="BU24" s="45"/>
      <c r="BV24" s="45"/>
      <c r="BW24" s="45"/>
      <c r="BX24" s="44"/>
      <c r="BY24" s="44"/>
      <c r="BZ24" s="44"/>
      <c r="CA24" s="44"/>
      <c r="CB24" s="44" t="s">
        <v>398</v>
      </c>
      <c r="CC24" s="44"/>
      <c r="CD24" s="636" t="s">
        <v>399</v>
      </c>
      <c r="CE24" s="636"/>
      <c r="CF24" s="636"/>
      <c r="CG24" s="636"/>
      <c r="CH24" s="636"/>
      <c r="CI24" s="636"/>
      <c r="CJ24" s="636"/>
      <c r="CK24" s="636"/>
      <c r="CL24" s="636"/>
      <c r="CM24" s="636"/>
      <c r="CN24" s="636"/>
      <c r="CO24" s="636"/>
      <c r="CP24" s="636"/>
      <c r="CQ24" s="636"/>
      <c r="CR24" s="636"/>
      <c r="CS24" s="636"/>
      <c r="CT24" s="636"/>
      <c r="CU24" s="636"/>
      <c r="CV24" s="636"/>
      <c r="CW24" s="636"/>
      <c r="CX24" s="636"/>
      <c r="CY24" s="636"/>
      <c r="CZ24" s="636"/>
      <c r="DA24" s="636"/>
      <c r="DB24" s="636"/>
      <c r="DC24" s="636"/>
      <c r="DD24" s="636"/>
      <c r="DE24" s="636"/>
      <c r="DF24" s="636"/>
      <c r="DG24" s="636"/>
    </row>
    <row r="25" spans="2:122" ht="18.75" customHeight="1" x14ac:dyDescent="0.1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625" t="s">
        <v>75</v>
      </c>
      <c r="AM25" s="625"/>
      <c r="AN25" s="45" t="s">
        <v>428</v>
      </c>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4"/>
      <c r="BY25" s="44"/>
      <c r="BZ25" s="44"/>
      <c r="CA25" s="44"/>
      <c r="CB25" s="44"/>
      <c r="CC25" s="44"/>
      <c r="CD25" s="636"/>
      <c r="CE25" s="636"/>
      <c r="CF25" s="636"/>
      <c r="CG25" s="636"/>
      <c r="CH25" s="636"/>
      <c r="CI25" s="636"/>
      <c r="CJ25" s="636"/>
      <c r="CK25" s="636"/>
      <c r="CL25" s="636"/>
      <c r="CM25" s="636"/>
      <c r="CN25" s="636"/>
      <c r="CO25" s="636"/>
      <c r="CP25" s="636"/>
      <c r="CQ25" s="636"/>
      <c r="CR25" s="636"/>
      <c r="CS25" s="636"/>
      <c r="CT25" s="636"/>
      <c r="CU25" s="636"/>
      <c r="CV25" s="636"/>
      <c r="CW25" s="636"/>
      <c r="CX25" s="636"/>
      <c r="CY25" s="636"/>
      <c r="CZ25" s="636"/>
      <c r="DA25" s="636"/>
      <c r="DB25" s="636"/>
      <c r="DC25" s="636"/>
      <c r="DD25" s="636"/>
      <c r="DE25" s="636"/>
      <c r="DF25" s="636"/>
      <c r="DG25" s="636"/>
      <c r="DR25" s="43"/>
    </row>
    <row r="26" spans="2:122" ht="18.75" customHeight="1"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625" t="s">
        <v>75</v>
      </c>
      <c r="AM26" s="625"/>
      <c r="AN26" s="45" t="s">
        <v>379</v>
      </c>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4"/>
      <c r="BY26" s="44"/>
      <c r="BZ26" s="44"/>
      <c r="CA26" s="44"/>
      <c r="CB26" s="44"/>
      <c r="CC26" s="44"/>
      <c r="CD26" s="636"/>
      <c r="CE26" s="636"/>
      <c r="CF26" s="636"/>
      <c r="CG26" s="636"/>
      <c r="CH26" s="636"/>
      <c r="CI26" s="636"/>
      <c r="CJ26" s="636"/>
      <c r="CK26" s="636"/>
      <c r="CL26" s="636"/>
      <c r="CM26" s="636"/>
      <c r="CN26" s="636"/>
      <c r="CO26" s="636"/>
      <c r="CP26" s="636"/>
      <c r="CQ26" s="636"/>
      <c r="CR26" s="636"/>
      <c r="CS26" s="636"/>
      <c r="CT26" s="636"/>
      <c r="CU26" s="636"/>
      <c r="CV26" s="636"/>
      <c r="CW26" s="636"/>
      <c r="CX26" s="636"/>
      <c r="CY26" s="636"/>
      <c r="CZ26" s="636"/>
      <c r="DA26" s="636"/>
      <c r="DB26" s="636"/>
      <c r="DC26" s="636"/>
      <c r="DD26" s="636"/>
      <c r="DE26" s="636"/>
      <c r="DF26" s="636"/>
      <c r="DG26" s="636"/>
      <c r="DR26" s="43"/>
    </row>
    <row r="27" spans="2:122" ht="18.75" customHeight="1" x14ac:dyDescent="0.1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625" t="s">
        <v>75</v>
      </c>
      <c r="AM27" s="625"/>
      <c r="AN27" s="45" t="s">
        <v>380</v>
      </c>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67"/>
      <c r="CE27" s="467"/>
      <c r="CF27" s="467"/>
      <c r="CG27" s="467"/>
      <c r="CH27" s="467"/>
      <c r="CI27" s="467"/>
      <c r="CJ27" s="467"/>
      <c r="CK27" s="467"/>
      <c r="CL27" s="43" t="s">
        <v>789</v>
      </c>
      <c r="CM27" s="43"/>
      <c r="CN27" s="43"/>
      <c r="CO27" s="43"/>
      <c r="CP27" s="43"/>
      <c r="CQ27" s="43"/>
      <c r="CR27" s="43"/>
      <c r="CS27" s="43"/>
      <c r="CT27" s="43"/>
      <c r="CU27" s="44"/>
      <c r="CV27" s="44"/>
      <c r="CW27" s="45"/>
      <c r="CX27" s="45"/>
      <c r="DE27" s="467"/>
      <c r="DF27" s="467"/>
      <c r="DG27" s="467"/>
      <c r="DR27" s="43"/>
    </row>
    <row r="28" spans="2:122" ht="12.75" x14ac:dyDescent="0.1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625" t="s">
        <v>75</v>
      </c>
      <c r="AM28" s="625"/>
      <c r="AN28" s="45" t="s">
        <v>381</v>
      </c>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68"/>
      <c r="CL28" s="243" t="s">
        <v>790</v>
      </c>
      <c r="CM28" s="243"/>
      <c r="CN28" s="243"/>
      <c r="CO28" s="243"/>
      <c r="CP28" s="243"/>
      <c r="CQ28" s="243"/>
      <c r="CR28" s="243"/>
      <c r="CS28" s="243"/>
      <c r="CT28" s="466"/>
      <c r="CU28" s="44"/>
      <c r="CV28" s="44"/>
      <c r="CW28" s="45"/>
      <c r="CX28" s="45"/>
      <c r="DE28" s="45"/>
      <c r="DF28" s="45"/>
      <c r="DG28" s="45"/>
      <c r="DR28" s="43"/>
    </row>
    <row r="29" spans="2:122" ht="12.75" x14ac:dyDescent="0.1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66"/>
      <c r="CM29" s="466" t="s">
        <v>791</v>
      </c>
      <c r="CN29" s="466"/>
      <c r="CO29" s="466"/>
      <c r="CP29" s="466"/>
      <c r="CQ29" s="466"/>
      <c r="CR29" s="466"/>
      <c r="CS29" s="466"/>
      <c r="CT29" s="466"/>
      <c r="CU29" s="44"/>
      <c r="CV29" s="44"/>
      <c r="CW29" s="45"/>
      <c r="CX29" s="45"/>
      <c r="DE29" s="45"/>
      <c r="DF29" s="45"/>
      <c r="DG29" s="45"/>
      <c r="DR29" s="43"/>
    </row>
    <row r="30" spans="2:122" ht="12.75" x14ac:dyDescent="0.1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66"/>
      <c r="CM30" s="466" t="s">
        <v>792</v>
      </c>
      <c r="CN30" s="466"/>
      <c r="CO30" s="466"/>
      <c r="CP30" s="466"/>
      <c r="CQ30" s="466"/>
      <c r="CR30" s="466"/>
      <c r="CS30" s="466"/>
      <c r="CT30" s="466"/>
      <c r="CU30" s="44"/>
      <c r="CV30" s="44"/>
      <c r="CW30" s="45"/>
      <c r="CX30" s="45"/>
      <c r="DE30" s="45"/>
      <c r="DF30" s="45"/>
      <c r="DG30" s="45"/>
      <c r="DR30" s="43"/>
    </row>
    <row r="31" spans="2:122" ht="12.75" x14ac:dyDescent="0.15">
      <c r="B31" s="45"/>
      <c r="C31" s="45"/>
      <c r="D31" s="45"/>
      <c r="E31" s="48" t="s">
        <v>400</v>
      </c>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639" t="s">
        <v>377</v>
      </c>
      <c r="AM31" s="639"/>
      <c r="AN31" s="639"/>
      <c r="AO31" s="639"/>
      <c r="AP31" s="639"/>
      <c r="AQ31" s="639"/>
      <c r="AR31" s="639"/>
      <c r="AS31" s="639"/>
      <c r="AT31" s="639"/>
      <c r="AU31" s="639"/>
      <c r="AV31" s="639"/>
      <c r="AW31" s="639"/>
      <c r="AX31" s="639"/>
      <c r="AY31" s="639"/>
      <c r="AZ31" s="639"/>
      <c r="BA31" s="46"/>
      <c r="BB31" s="46"/>
      <c r="BC31" s="46"/>
      <c r="BD31" s="46"/>
      <c r="BE31" s="46"/>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66"/>
      <c r="CM31" s="466" t="s">
        <v>793</v>
      </c>
      <c r="CN31" s="466"/>
      <c r="CO31" s="466"/>
      <c r="CP31" s="466"/>
      <c r="CQ31" s="466"/>
      <c r="CR31" s="466"/>
      <c r="CS31" s="466"/>
      <c r="CT31" s="466"/>
      <c r="CU31" s="44"/>
      <c r="CV31" s="44"/>
      <c r="CW31" s="45"/>
      <c r="CX31" s="45"/>
      <c r="DE31" s="45"/>
      <c r="DF31" s="45"/>
      <c r="DG31" s="45"/>
      <c r="DR31" s="43"/>
    </row>
    <row r="32" spans="2:122" ht="12.75" x14ac:dyDescent="0.1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6"/>
      <c r="AM32" s="46"/>
      <c r="AN32" s="46"/>
      <c r="AO32" s="46"/>
      <c r="AP32" s="46"/>
      <c r="AQ32" s="46"/>
      <c r="AR32" s="46"/>
      <c r="AS32" s="46"/>
      <c r="AT32" s="46"/>
      <c r="AU32" s="46"/>
      <c r="AV32" s="46"/>
      <c r="AW32" s="46"/>
      <c r="AX32" s="46"/>
      <c r="AY32" s="46"/>
      <c r="AZ32" s="46"/>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66"/>
      <c r="CM32" s="466" t="s">
        <v>794</v>
      </c>
      <c r="CN32" s="466"/>
      <c r="CO32" s="466"/>
      <c r="CP32" s="466"/>
      <c r="CQ32" s="466"/>
      <c r="CR32" s="466"/>
      <c r="CS32" s="466"/>
      <c r="CT32" s="466"/>
      <c r="CU32" s="44"/>
      <c r="CV32" s="44"/>
      <c r="CW32" s="45"/>
      <c r="CX32" s="45"/>
      <c r="DE32" s="45"/>
      <c r="DF32" s="45"/>
      <c r="DG32" s="45"/>
      <c r="DR32" s="43"/>
    </row>
    <row r="33" spans="2:122" ht="12.75" x14ac:dyDescent="0.15">
      <c r="B33" s="45"/>
      <c r="C33" s="45"/>
      <c r="D33" s="45"/>
      <c r="E33" s="45"/>
      <c r="F33" s="45"/>
      <c r="G33" s="45"/>
      <c r="H33" s="45"/>
      <c r="I33" s="45"/>
      <c r="J33" s="45"/>
      <c r="K33" s="45"/>
      <c r="L33" s="45"/>
      <c r="M33" s="45"/>
      <c r="N33" s="45"/>
      <c r="O33" s="45"/>
      <c r="P33" s="45"/>
      <c r="Q33" s="45"/>
      <c r="R33" s="45"/>
      <c r="S33" s="45"/>
      <c r="T33" s="45"/>
      <c r="U33" s="45"/>
      <c r="V33" s="45"/>
      <c r="W33" s="45" t="s">
        <v>382</v>
      </c>
      <c r="X33" s="45"/>
      <c r="Y33" s="45"/>
      <c r="Z33" s="45"/>
      <c r="AA33" s="45"/>
      <c r="AB33" s="45"/>
      <c r="AC33" s="45"/>
      <c r="AD33" s="45"/>
      <c r="AE33" s="45"/>
      <c r="AF33" s="45"/>
      <c r="AG33" s="45"/>
      <c r="AH33" s="45"/>
      <c r="AI33" s="45"/>
      <c r="AJ33" s="45"/>
      <c r="AK33" s="45"/>
      <c r="AL33" s="639" t="s">
        <v>377</v>
      </c>
      <c r="AM33" s="639"/>
      <c r="AN33" s="639"/>
      <c r="AO33" s="639"/>
      <c r="AP33" s="639"/>
      <c r="AQ33" s="639"/>
      <c r="AR33" s="639"/>
      <c r="AS33" s="639"/>
      <c r="AT33" s="639"/>
      <c r="AU33" s="639"/>
      <c r="AV33" s="639"/>
      <c r="AW33" s="639"/>
      <c r="AX33" s="639"/>
      <c r="AY33" s="639"/>
      <c r="AZ33" s="639"/>
      <c r="BA33" s="46"/>
      <c r="BB33" s="49" t="s">
        <v>401</v>
      </c>
      <c r="BC33" s="640" t="s">
        <v>402</v>
      </c>
      <c r="BD33" s="640"/>
      <c r="BE33" s="640"/>
      <c r="BF33" s="640"/>
      <c r="BG33" s="640"/>
      <c r="BH33" s="640"/>
      <c r="BI33" s="640"/>
      <c r="BJ33" s="640"/>
      <c r="BK33" s="640"/>
      <c r="BL33" s="640"/>
      <c r="BM33" s="640"/>
      <c r="BN33" s="640"/>
      <c r="BO33" s="640"/>
      <c r="BP33" s="640"/>
      <c r="BQ33" s="640"/>
      <c r="BR33" s="45" t="s">
        <v>403</v>
      </c>
      <c r="BS33" s="45"/>
      <c r="BT33" s="45"/>
      <c r="BU33" s="45"/>
      <c r="BV33" s="45"/>
      <c r="BW33" s="45"/>
      <c r="BX33" s="45"/>
      <c r="BY33" s="45"/>
      <c r="BZ33" s="45"/>
      <c r="CA33" s="45"/>
      <c r="CB33" s="45"/>
      <c r="CC33" s="45"/>
      <c r="CD33" s="45"/>
      <c r="CE33" s="45"/>
      <c r="CF33" s="45"/>
      <c r="CG33" s="45"/>
      <c r="CH33" s="45"/>
      <c r="CI33" s="45"/>
      <c r="CJ33" s="45"/>
      <c r="CK33" s="45"/>
      <c r="CL33" s="466"/>
      <c r="CM33" s="466"/>
      <c r="CN33" s="466"/>
      <c r="CO33" s="466"/>
      <c r="CP33" s="466"/>
      <c r="CQ33" s="466"/>
      <c r="CR33" s="466"/>
      <c r="CS33" s="466"/>
      <c r="CT33" s="466"/>
      <c r="CU33" s="44"/>
      <c r="CV33" s="44"/>
      <c r="CW33" s="45"/>
      <c r="CX33" s="45"/>
      <c r="DE33" s="45"/>
      <c r="DF33" s="45"/>
      <c r="DG33" s="45"/>
      <c r="DR33" s="43"/>
    </row>
    <row r="34" spans="2:122" ht="12.75" x14ac:dyDescent="0.1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66"/>
      <c r="CM34" s="466" t="s">
        <v>795</v>
      </c>
      <c r="CN34" s="466"/>
      <c r="CO34" s="466"/>
      <c r="CP34" s="466"/>
      <c r="CQ34" s="466"/>
      <c r="CR34" s="466"/>
      <c r="CT34" s="466"/>
      <c r="CU34" s="44"/>
      <c r="CV34" s="44"/>
      <c r="CW34" s="45"/>
      <c r="CX34" s="45"/>
      <c r="DB34" s="466" t="s">
        <v>796</v>
      </c>
      <c r="DE34" s="45"/>
      <c r="DF34" s="45"/>
      <c r="DG34" s="45"/>
      <c r="DR34" s="43"/>
    </row>
    <row r="35" spans="2:122" ht="12.75" x14ac:dyDescent="0.15">
      <c r="B35" s="50"/>
      <c r="C35" s="50"/>
      <c r="D35" s="50"/>
      <c r="E35" s="48" t="s">
        <v>404</v>
      </c>
      <c r="F35" s="45"/>
      <c r="G35" s="45"/>
      <c r="H35" s="45"/>
      <c r="I35" s="45"/>
      <c r="J35" s="45"/>
      <c r="K35" s="45"/>
      <c r="L35" s="45"/>
      <c r="M35" s="45"/>
      <c r="N35" s="45"/>
      <c r="O35" s="50"/>
      <c r="P35" s="45"/>
      <c r="Q35" s="50"/>
      <c r="R35" s="50"/>
      <c r="S35" s="50"/>
      <c r="T35" s="50"/>
      <c r="U35" s="50"/>
      <c r="V35" s="50"/>
      <c r="W35" s="50"/>
      <c r="X35" s="50"/>
      <c r="Y35" s="50"/>
      <c r="Z35" s="637"/>
      <c r="AA35" s="637"/>
      <c r="AB35" s="637"/>
      <c r="AC35" s="637"/>
      <c r="AD35" s="637"/>
      <c r="AE35" s="637"/>
      <c r="AF35" s="637"/>
      <c r="AG35" s="637"/>
      <c r="AH35" s="637"/>
      <c r="AI35" s="637"/>
      <c r="AJ35" s="637"/>
      <c r="AK35" s="637"/>
      <c r="AL35" s="637"/>
      <c r="AM35" s="637"/>
      <c r="AN35" s="637"/>
      <c r="AO35" s="637"/>
      <c r="AP35" s="637"/>
      <c r="AQ35" s="637"/>
      <c r="AR35" s="637"/>
      <c r="AS35" s="637"/>
      <c r="AT35" s="637"/>
      <c r="AU35" s="637"/>
      <c r="AV35" s="637"/>
      <c r="AW35" s="637"/>
      <c r="AX35" s="637"/>
      <c r="AY35" s="637"/>
      <c r="AZ35" s="637"/>
      <c r="BA35" s="637"/>
      <c r="BB35" s="637"/>
      <c r="BC35" s="637"/>
      <c r="BD35" s="637"/>
      <c r="BE35" s="637"/>
      <c r="BF35" s="637"/>
      <c r="BG35" s="637"/>
      <c r="BH35" s="637"/>
      <c r="BI35" s="637"/>
      <c r="BJ35" s="637"/>
      <c r="BK35" s="637"/>
      <c r="BL35" s="637"/>
      <c r="BM35" s="637"/>
      <c r="BN35" s="637"/>
      <c r="BO35" s="637"/>
      <c r="BP35" s="637"/>
      <c r="BQ35" s="637"/>
      <c r="BR35" s="637"/>
      <c r="BS35" s="637"/>
      <c r="BT35" s="50"/>
      <c r="BU35" s="45"/>
      <c r="BV35" s="45"/>
      <c r="BW35" s="45"/>
      <c r="BX35" s="45"/>
      <c r="BY35" s="45"/>
      <c r="BZ35" s="45"/>
      <c r="CA35" s="45"/>
      <c r="CB35" s="45"/>
      <c r="CC35" s="45"/>
      <c r="CD35" s="45"/>
      <c r="CE35" s="45"/>
      <c r="CF35" s="45"/>
      <c r="CG35" s="45"/>
      <c r="CH35" s="45"/>
      <c r="CI35" s="45"/>
      <c r="CJ35" s="45"/>
      <c r="CK35" s="45"/>
      <c r="CL35" s="466"/>
      <c r="CM35" s="466"/>
      <c r="CN35" s="466"/>
      <c r="CO35" s="466"/>
      <c r="CP35" s="466"/>
      <c r="CQ35" s="466"/>
      <c r="CR35" s="466"/>
      <c r="CS35" s="466"/>
      <c r="CT35" s="466"/>
      <c r="CU35" s="44"/>
      <c r="CV35" s="44"/>
      <c r="CW35" s="45"/>
      <c r="CX35" s="45"/>
      <c r="DE35" s="45"/>
      <c r="DF35" s="45"/>
      <c r="DG35" s="45"/>
      <c r="DR35" s="43"/>
    </row>
    <row r="36" spans="2:122" ht="12.75" x14ac:dyDescent="0.15">
      <c r="B36" s="45"/>
      <c r="C36" s="45"/>
      <c r="D36" s="45"/>
      <c r="E36" s="45"/>
      <c r="F36" s="45"/>
      <c r="G36" s="45"/>
      <c r="H36" s="45"/>
      <c r="I36" s="45"/>
      <c r="J36" s="45"/>
      <c r="K36" s="45"/>
      <c r="L36" s="45"/>
      <c r="M36" s="45"/>
      <c r="N36" s="45"/>
      <c r="O36" s="45"/>
      <c r="P36" s="45"/>
      <c r="Q36" s="45"/>
      <c r="R36" s="45"/>
      <c r="S36" s="45"/>
      <c r="T36" s="45"/>
      <c r="U36" s="45"/>
      <c r="V36" s="45"/>
      <c r="W36" s="45"/>
      <c r="X36" s="45"/>
      <c r="Y36" s="45"/>
      <c r="Z36" s="637"/>
      <c r="AA36" s="637"/>
      <c r="AB36" s="637"/>
      <c r="AC36" s="637"/>
      <c r="AD36" s="637"/>
      <c r="AE36" s="637"/>
      <c r="AF36" s="637"/>
      <c r="AG36" s="637"/>
      <c r="AH36" s="637"/>
      <c r="AI36" s="637"/>
      <c r="AJ36" s="637"/>
      <c r="AK36" s="637"/>
      <c r="AL36" s="637"/>
      <c r="AM36" s="637"/>
      <c r="AN36" s="637"/>
      <c r="AO36" s="637"/>
      <c r="AP36" s="637"/>
      <c r="AQ36" s="637"/>
      <c r="AR36" s="637"/>
      <c r="AS36" s="637"/>
      <c r="AT36" s="637"/>
      <c r="AU36" s="637"/>
      <c r="AV36" s="637"/>
      <c r="AW36" s="637"/>
      <c r="AX36" s="637"/>
      <c r="AY36" s="637"/>
      <c r="AZ36" s="637"/>
      <c r="BA36" s="637"/>
      <c r="BB36" s="637"/>
      <c r="BC36" s="637"/>
      <c r="BD36" s="637"/>
      <c r="BE36" s="637"/>
      <c r="BF36" s="637"/>
      <c r="BG36" s="637"/>
      <c r="BH36" s="637"/>
      <c r="BI36" s="637"/>
      <c r="BJ36" s="637"/>
      <c r="BK36" s="637"/>
      <c r="BL36" s="637"/>
      <c r="BM36" s="637"/>
      <c r="BN36" s="637"/>
      <c r="BO36" s="637"/>
      <c r="BP36" s="637"/>
      <c r="BQ36" s="637"/>
      <c r="BR36" s="637"/>
      <c r="BS36" s="637"/>
      <c r="BT36" s="45"/>
      <c r="BU36" s="45"/>
      <c r="BV36" s="45"/>
      <c r="BW36" s="45"/>
      <c r="BX36" s="45"/>
      <c r="BY36" s="45"/>
      <c r="BZ36" s="45"/>
      <c r="CA36" s="45"/>
      <c r="CB36" s="45"/>
      <c r="CC36" s="45"/>
      <c r="CD36" s="45"/>
      <c r="CE36" s="45"/>
      <c r="CF36" s="45"/>
      <c r="CG36" s="45"/>
      <c r="CH36" s="45"/>
      <c r="CI36" s="45"/>
      <c r="CJ36" s="45"/>
      <c r="CK36" s="45"/>
      <c r="CL36" s="43"/>
      <c r="CM36" s="43"/>
      <c r="CN36" s="43"/>
      <c r="CO36" s="43"/>
      <c r="CP36" s="43"/>
      <c r="CQ36" s="43"/>
      <c r="CR36" s="43"/>
      <c r="CS36" s="43"/>
      <c r="CT36" s="43"/>
      <c r="CU36" s="45"/>
      <c r="CV36" s="44"/>
      <c r="CW36" s="45"/>
      <c r="CX36" s="45"/>
      <c r="DE36" s="45"/>
      <c r="DF36" s="45"/>
      <c r="DG36" s="45"/>
      <c r="DR36" s="43"/>
    </row>
    <row r="37" spans="2:122" ht="12.75" x14ac:dyDescent="0.15">
      <c r="B37" s="45"/>
      <c r="C37" s="45"/>
      <c r="D37" s="45"/>
      <c r="E37" s="45"/>
      <c r="F37" s="45"/>
      <c r="G37" s="45"/>
      <c r="H37" s="45"/>
      <c r="I37" s="45"/>
      <c r="J37" s="45"/>
      <c r="K37" s="45"/>
      <c r="L37" s="45"/>
      <c r="M37" s="45"/>
      <c r="N37" s="45"/>
      <c r="O37" s="45"/>
      <c r="P37" s="45"/>
      <c r="Q37" s="45"/>
      <c r="R37" s="45"/>
      <c r="S37" s="45"/>
      <c r="T37" s="45"/>
      <c r="U37" s="45"/>
      <c r="V37" s="45"/>
      <c r="W37" s="45"/>
      <c r="X37" s="45"/>
      <c r="Y37" s="45"/>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45"/>
      <c r="BU37" s="45"/>
      <c r="BV37" s="45"/>
      <c r="BW37" s="45"/>
      <c r="BX37" s="45"/>
      <c r="BY37" s="45"/>
      <c r="BZ37" s="45"/>
      <c r="CA37" s="45"/>
      <c r="CB37" s="45"/>
      <c r="CC37" s="45"/>
      <c r="CD37" s="45"/>
      <c r="CE37" s="45"/>
      <c r="CF37" s="45"/>
      <c r="CG37" s="45"/>
      <c r="CH37" s="45"/>
      <c r="CI37" s="45"/>
      <c r="CJ37" s="45"/>
      <c r="CK37" s="468"/>
      <c r="CL37" s="243" t="s">
        <v>797</v>
      </c>
      <c r="CM37" s="243"/>
      <c r="CN37" s="243"/>
      <c r="CO37" s="243"/>
      <c r="CP37" s="243"/>
      <c r="CQ37" s="243"/>
      <c r="CR37" s="466"/>
      <c r="CS37" s="466"/>
      <c r="CT37" s="466"/>
      <c r="CU37" s="44"/>
      <c r="CV37" s="44"/>
      <c r="CW37" s="45"/>
      <c r="CX37" s="45"/>
      <c r="DE37" s="45"/>
      <c r="DF37" s="45"/>
      <c r="DG37" s="45"/>
      <c r="DR37" s="43"/>
    </row>
    <row r="38" spans="2:122" ht="12.75" x14ac:dyDescent="0.15">
      <c r="B38" s="45"/>
      <c r="C38" s="45"/>
      <c r="D38" s="45"/>
      <c r="E38" s="48" t="s">
        <v>405</v>
      </c>
      <c r="F38" s="45"/>
      <c r="G38" s="45"/>
      <c r="H38" s="45"/>
      <c r="I38" s="45"/>
      <c r="J38" s="45"/>
      <c r="K38" s="45"/>
      <c r="L38" s="45"/>
      <c r="M38" s="45"/>
      <c r="N38" s="45"/>
      <c r="O38" s="45"/>
      <c r="P38" s="45"/>
      <c r="Q38" s="45"/>
      <c r="R38" s="45"/>
      <c r="S38" s="45"/>
      <c r="T38" s="45"/>
      <c r="U38" s="45"/>
      <c r="V38" s="45"/>
      <c r="W38" s="45"/>
      <c r="X38" s="45"/>
      <c r="Y38" s="45"/>
      <c r="Z38" s="637"/>
      <c r="AA38" s="637"/>
      <c r="AB38" s="637"/>
      <c r="AC38" s="637"/>
      <c r="AD38" s="637"/>
      <c r="AE38" s="637"/>
      <c r="AF38" s="637"/>
      <c r="AG38" s="637"/>
      <c r="AH38" s="637"/>
      <c r="AI38" s="637"/>
      <c r="AJ38" s="637"/>
      <c r="AK38" s="637"/>
      <c r="AL38" s="637"/>
      <c r="AM38" s="637"/>
      <c r="AN38" s="637"/>
      <c r="AO38" s="637"/>
      <c r="AP38" s="637"/>
      <c r="AQ38" s="637"/>
      <c r="AR38" s="637"/>
      <c r="AS38" s="637"/>
      <c r="AT38" s="637"/>
      <c r="AU38" s="637"/>
      <c r="AV38" s="637"/>
      <c r="AW38" s="637"/>
      <c r="AX38" s="637"/>
      <c r="AY38" s="637"/>
      <c r="AZ38" s="637"/>
      <c r="BA38" s="637"/>
      <c r="BB38" s="637"/>
      <c r="BC38" s="637"/>
      <c r="BD38" s="637"/>
      <c r="BE38" s="637"/>
      <c r="BF38" s="637"/>
      <c r="BG38" s="637"/>
      <c r="BH38" s="637"/>
      <c r="BI38" s="637"/>
      <c r="BJ38" s="637"/>
      <c r="BK38" s="637"/>
      <c r="BL38" s="637"/>
      <c r="BM38" s="637"/>
      <c r="BN38" s="637"/>
      <c r="BO38" s="637"/>
      <c r="BP38" s="637"/>
      <c r="BQ38" s="637"/>
      <c r="BR38" s="637"/>
      <c r="BS38" s="637"/>
      <c r="BT38" s="45"/>
      <c r="BU38" s="45"/>
      <c r="BV38" s="45"/>
      <c r="BW38" s="45"/>
      <c r="BX38" s="45"/>
      <c r="BY38" s="45"/>
      <c r="BZ38" s="45"/>
      <c r="CA38" s="45"/>
      <c r="CB38" s="45"/>
      <c r="CC38" s="45"/>
      <c r="CD38" s="45"/>
      <c r="CE38" s="45"/>
      <c r="CF38" s="45"/>
      <c r="CG38" s="45"/>
      <c r="CH38" s="45"/>
      <c r="CI38" s="45"/>
      <c r="CJ38" s="45"/>
      <c r="CK38" s="45"/>
      <c r="CL38" s="466"/>
      <c r="CM38" s="466" t="s">
        <v>791</v>
      </c>
      <c r="CN38" s="466"/>
      <c r="CO38" s="466"/>
      <c r="CP38" s="466"/>
      <c r="CQ38" s="466"/>
      <c r="CR38" s="466"/>
      <c r="CS38" s="466"/>
      <c r="CT38" s="466"/>
      <c r="CU38" s="44"/>
      <c r="CV38" s="44"/>
      <c r="CW38" s="45"/>
      <c r="CX38" s="45"/>
      <c r="DE38" s="45"/>
      <c r="DF38" s="45"/>
      <c r="DG38" s="45"/>
      <c r="DR38" s="43"/>
    </row>
    <row r="39" spans="2:122" ht="12.75"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637"/>
      <c r="AA39" s="637"/>
      <c r="AB39" s="637"/>
      <c r="AC39" s="637"/>
      <c r="AD39" s="637"/>
      <c r="AE39" s="637"/>
      <c r="AF39" s="637"/>
      <c r="AG39" s="637"/>
      <c r="AH39" s="637"/>
      <c r="AI39" s="637"/>
      <c r="AJ39" s="637"/>
      <c r="AK39" s="637"/>
      <c r="AL39" s="637"/>
      <c r="AM39" s="637"/>
      <c r="AN39" s="637"/>
      <c r="AO39" s="637"/>
      <c r="AP39" s="637"/>
      <c r="AQ39" s="637"/>
      <c r="AR39" s="637"/>
      <c r="AS39" s="637"/>
      <c r="AT39" s="637"/>
      <c r="AU39" s="637"/>
      <c r="AV39" s="637"/>
      <c r="AW39" s="637"/>
      <c r="AX39" s="637"/>
      <c r="AY39" s="637"/>
      <c r="AZ39" s="637"/>
      <c r="BA39" s="637"/>
      <c r="BB39" s="637"/>
      <c r="BC39" s="637"/>
      <c r="BD39" s="637"/>
      <c r="BE39" s="637"/>
      <c r="BF39" s="637"/>
      <c r="BG39" s="637"/>
      <c r="BH39" s="637"/>
      <c r="BI39" s="637"/>
      <c r="BJ39" s="637"/>
      <c r="BK39" s="637"/>
      <c r="BL39" s="637"/>
      <c r="BM39" s="637"/>
      <c r="BN39" s="637"/>
      <c r="BO39" s="637"/>
      <c r="BP39" s="637"/>
      <c r="BQ39" s="637"/>
      <c r="BR39" s="637"/>
      <c r="BS39" s="637"/>
      <c r="BT39" s="45"/>
      <c r="BU39" s="45"/>
      <c r="BV39" s="45"/>
      <c r="BW39" s="45"/>
      <c r="BX39" s="45"/>
      <c r="BY39" s="45"/>
      <c r="BZ39" s="45"/>
      <c r="CA39" s="45"/>
      <c r="CB39" s="45"/>
      <c r="CC39" s="45"/>
      <c r="CD39" s="45"/>
      <c r="CE39" s="45"/>
      <c r="CF39" s="45"/>
      <c r="CG39" s="45"/>
      <c r="CH39" s="45"/>
      <c r="CI39" s="45"/>
      <c r="CJ39" s="45"/>
      <c r="CK39" s="45"/>
      <c r="CL39" s="466"/>
      <c r="CM39" s="466" t="s">
        <v>792</v>
      </c>
      <c r="CN39" s="466"/>
      <c r="CO39" s="466"/>
      <c r="CP39" s="466"/>
      <c r="CQ39" s="466"/>
      <c r="CR39" s="43"/>
      <c r="CT39" s="43"/>
      <c r="CU39" s="44"/>
      <c r="CV39" s="44"/>
      <c r="CW39" s="45"/>
      <c r="CX39" s="45"/>
      <c r="CZ39" s="466" t="s">
        <v>798</v>
      </c>
      <c r="DE39" s="45"/>
      <c r="DF39" s="45"/>
      <c r="DG39" s="45"/>
      <c r="DR39" s="43"/>
    </row>
    <row r="40" spans="2:122" ht="12.75" x14ac:dyDescent="0.1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66"/>
      <c r="CM40" s="43" t="s">
        <v>799</v>
      </c>
      <c r="CN40" s="466"/>
      <c r="CO40" s="466"/>
      <c r="CP40" s="466"/>
      <c r="CQ40" s="466"/>
      <c r="CR40" s="466"/>
      <c r="CS40" s="466"/>
      <c r="CT40" s="466"/>
      <c r="CU40" s="44"/>
      <c r="CV40" s="44"/>
      <c r="CW40" s="45"/>
      <c r="CX40" s="45"/>
      <c r="DE40" s="45"/>
      <c r="DF40" s="45"/>
      <c r="DG40" s="45"/>
      <c r="DR40" s="43"/>
    </row>
    <row r="41" spans="2:122" ht="12.75" x14ac:dyDescent="0.15">
      <c r="B41" s="45"/>
      <c r="C41" s="45"/>
      <c r="D41" s="45"/>
      <c r="E41" s="48" t="s">
        <v>406</v>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637"/>
      <c r="AI41" s="637"/>
      <c r="AJ41" s="637"/>
      <c r="AK41" s="637"/>
      <c r="AL41" s="637"/>
      <c r="AM41" s="637"/>
      <c r="AN41" s="637"/>
      <c r="AO41" s="637"/>
      <c r="AP41" s="637"/>
      <c r="AQ41" s="637"/>
      <c r="AR41" s="637"/>
      <c r="AS41" s="637"/>
      <c r="AT41" s="637"/>
      <c r="AU41" s="637"/>
      <c r="AV41" s="637"/>
      <c r="AW41" s="637"/>
      <c r="AX41" s="637"/>
      <c r="AY41" s="637"/>
      <c r="AZ41" s="637"/>
      <c r="BA41" s="637"/>
      <c r="BB41" s="637"/>
      <c r="BC41" s="637"/>
      <c r="BD41" s="637"/>
      <c r="BE41" s="637"/>
      <c r="BF41" s="637"/>
      <c r="BG41" s="637"/>
      <c r="BH41" s="637"/>
      <c r="BI41" s="637"/>
      <c r="BJ41" s="637"/>
      <c r="BK41" s="637"/>
      <c r="BL41" s="637"/>
      <c r="BM41" s="637"/>
      <c r="BN41" s="637"/>
      <c r="BO41" s="637"/>
      <c r="BP41" s="637"/>
      <c r="BQ41" s="637"/>
      <c r="BR41" s="637"/>
      <c r="BS41" s="637"/>
      <c r="BT41" s="45"/>
      <c r="BU41" s="45"/>
      <c r="BV41" s="45"/>
      <c r="BW41" s="45" t="s">
        <v>407</v>
      </c>
      <c r="BX41" s="45"/>
      <c r="BY41" s="45"/>
      <c r="BZ41" s="45"/>
      <c r="CA41" s="45"/>
      <c r="CB41" s="45"/>
      <c r="CC41" s="45"/>
      <c r="CD41" s="45"/>
      <c r="CE41" s="45"/>
      <c r="CF41" s="45"/>
      <c r="CG41" s="45"/>
      <c r="CH41" s="45"/>
      <c r="CI41" s="45"/>
      <c r="CJ41" s="45"/>
      <c r="CK41" s="45"/>
      <c r="CL41" s="466"/>
      <c r="CM41" s="466" t="s">
        <v>793</v>
      </c>
      <c r="CN41" s="466"/>
      <c r="CO41" s="466"/>
      <c r="CP41" s="466"/>
      <c r="CQ41" s="466"/>
      <c r="CR41" s="466"/>
      <c r="CS41" s="466"/>
      <c r="CT41" s="466"/>
      <c r="CU41" s="44"/>
      <c r="CV41" s="44"/>
      <c r="CW41" s="45"/>
      <c r="CX41" s="45"/>
      <c r="DE41" s="45"/>
      <c r="DF41" s="45"/>
      <c r="DG41" s="45"/>
      <c r="DR41" s="43"/>
    </row>
    <row r="42" spans="2:122" ht="12.75" x14ac:dyDescent="0.15">
      <c r="B42" s="45"/>
      <c r="C42" s="45"/>
      <c r="D42" s="45"/>
      <c r="E42" s="48"/>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637"/>
      <c r="AI42" s="637"/>
      <c r="AJ42" s="637"/>
      <c r="AK42" s="637"/>
      <c r="AL42" s="637"/>
      <c r="AM42" s="637"/>
      <c r="AN42" s="637"/>
      <c r="AO42" s="637"/>
      <c r="AP42" s="637"/>
      <c r="AQ42" s="637"/>
      <c r="AR42" s="637"/>
      <c r="AS42" s="637"/>
      <c r="AT42" s="637"/>
      <c r="AU42" s="637"/>
      <c r="AV42" s="637"/>
      <c r="AW42" s="637"/>
      <c r="AX42" s="637"/>
      <c r="AY42" s="637"/>
      <c r="AZ42" s="637"/>
      <c r="BA42" s="637"/>
      <c r="BB42" s="637"/>
      <c r="BC42" s="637"/>
      <c r="BD42" s="637"/>
      <c r="BE42" s="637"/>
      <c r="BF42" s="637"/>
      <c r="BG42" s="637"/>
      <c r="BH42" s="637"/>
      <c r="BI42" s="637"/>
      <c r="BJ42" s="637"/>
      <c r="BK42" s="637"/>
      <c r="BL42" s="637"/>
      <c r="BM42" s="637"/>
      <c r="BN42" s="637"/>
      <c r="BO42" s="637"/>
      <c r="BP42" s="637"/>
      <c r="BQ42" s="637"/>
      <c r="BR42" s="637"/>
      <c r="BS42" s="637"/>
      <c r="BT42" s="45"/>
      <c r="BU42" s="45"/>
      <c r="BV42" s="45"/>
      <c r="BW42" s="45"/>
      <c r="BX42" s="45"/>
      <c r="BY42" s="45"/>
      <c r="BZ42" s="45"/>
      <c r="CA42" s="45"/>
      <c r="CB42" s="45"/>
      <c r="CC42" s="45"/>
      <c r="CD42" s="45"/>
      <c r="CE42" s="45"/>
      <c r="CF42" s="45"/>
      <c r="CG42" s="45"/>
      <c r="CH42" s="45"/>
      <c r="CI42" s="45"/>
      <c r="CJ42" s="45"/>
      <c r="CK42" s="45"/>
      <c r="CL42" s="466"/>
      <c r="CM42" s="466" t="s">
        <v>794</v>
      </c>
      <c r="CN42" s="466"/>
      <c r="CO42" s="466"/>
      <c r="CP42" s="466"/>
      <c r="CQ42" s="466"/>
      <c r="CR42" s="466"/>
      <c r="CS42" s="466"/>
      <c r="CT42" s="466"/>
      <c r="CU42" s="44"/>
      <c r="CV42" s="44"/>
      <c r="CW42" s="45"/>
      <c r="CX42" s="45"/>
      <c r="DE42" s="45"/>
      <c r="DF42" s="45"/>
      <c r="DG42" s="45"/>
      <c r="DR42" s="43"/>
    </row>
    <row r="43" spans="2:122" ht="12.75" x14ac:dyDescent="0.1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637"/>
      <c r="AI43" s="637"/>
      <c r="AJ43" s="637"/>
      <c r="AK43" s="637"/>
      <c r="AL43" s="637"/>
      <c r="AM43" s="637"/>
      <c r="AN43" s="637"/>
      <c r="AO43" s="637"/>
      <c r="AP43" s="637"/>
      <c r="AQ43" s="637"/>
      <c r="AR43" s="637"/>
      <c r="AS43" s="637"/>
      <c r="AT43" s="637"/>
      <c r="AU43" s="637"/>
      <c r="AV43" s="637"/>
      <c r="AW43" s="637"/>
      <c r="AX43" s="637"/>
      <c r="AY43" s="637"/>
      <c r="AZ43" s="637"/>
      <c r="BA43" s="637"/>
      <c r="BB43" s="637"/>
      <c r="BC43" s="637"/>
      <c r="BD43" s="637"/>
      <c r="BE43" s="637"/>
      <c r="BF43" s="637"/>
      <c r="BG43" s="637"/>
      <c r="BH43" s="637"/>
      <c r="BI43" s="637"/>
      <c r="BJ43" s="637"/>
      <c r="BK43" s="637"/>
      <c r="BL43" s="637"/>
      <c r="BM43" s="637"/>
      <c r="BN43" s="637"/>
      <c r="BO43" s="637"/>
      <c r="BP43" s="637"/>
      <c r="BQ43" s="637"/>
      <c r="BR43" s="637"/>
      <c r="BS43" s="637"/>
      <c r="BT43" s="45"/>
      <c r="BU43" s="45"/>
      <c r="BV43" s="45"/>
      <c r="BW43" s="45" t="s">
        <v>408</v>
      </c>
      <c r="BX43" s="45"/>
      <c r="BY43" s="45"/>
      <c r="BZ43" s="45"/>
      <c r="CA43" s="45"/>
      <c r="CB43" s="45"/>
      <c r="CC43" s="45"/>
      <c r="CD43" s="45"/>
      <c r="CE43" s="45"/>
      <c r="CF43" s="45"/>
      <c r="CG43" s="45"/>
      <c r="CH43" s="45"/>
      <c r="CI43" s="45"/>
      <c r="CJ43" s="45"/>
      <c r="CK43" s="45"/>
      <c r="CL43" s="466"/>
      <c r="CM43" s="466"/>
      <c r="CN43" s="466"/>
      <c r="CO43" s="466"/>
      <c r="CP43" s="466"/>
      <c r="CQ43" s="466"/>
      <c r="CR43" s="466"/>
      <c r="CS43" s="466"/>
      <c r="CT43" s="466"/>
      <c r="CU43" s="44"/>
      <c r="CV43" s="44"/>
      <c r="CW43" s="45"/>
      <c r="CX43" s="45"/>
      <c r="DE43" s="45"/>
      <c r="DF43" s="45"/>
      <c r="DG43" s="45"/>
    </row>
    <row r="44" spans="2:122" ht="12.75" x14ac:dyDescent="0.1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637"/>
      <c r="AI44" s="637"/>
      <c r="AJ44" s="637"/>
      <c r="AK44" s="637"/>
      <c r="AL44" s="637"/>
      <c r="AM44" s="637"/>
      <c r="AN44" s="637"/>
      <c r="AO44" s="637"/>
      <c r="AP44" s="637"/>
      <c r="AQ44" s="637"/>
      <c r="AR44" s="637"/>
      <c r="AS44" s="637"/>
      <c r="AT44" s="637"/>
      <c r="AU44" s="637"/>
      <c r="AV44" s="637"/>
      <c r="AW44" s="637"/>
      <c r="AX44" s="637"/>
      <c r="AY44" s="637"/>
      <c r="AZ44" s="637"/>
      <c r="BA44" s="637"/>
      <c r="BB44" s="637"/>
      <c r="BC44" s="637"/>
      <c r="BD44" s="637"/>
      <c r="BE44" s="637"/>
      <c r="BF44" s="637"/>
      <c r="BG44" s="637"/>
      <c r="BH44" s="637"/>
      <c r="BI44" s="637"/>
      <c r="BJ44" s="637"/>
      <c r="BK44" s="637"/>
      <c r="BL44" s="637"/>
      <c r="BM44" s="637"/>
      <c r="BN44" s="637"/>
      <c r="BO44" s="637"/>
      <c r="BP44" s="637"/>
      <c r="BQ44" s="637"/>
      <c r="BR44" s="637"/>
      <c r="BS44" s="637"/>
      <c r="BT44" s="45"/>
      <c r="BU44" s="45"/>
      <c r="BV44" s="45"/>
      <c r="BW44" s="45"/>
      <c r="BX44" s="45"/>
      <c r="BY44" s="45"/>
      <c r="BZ44" s="45"/>
      <c r="CA44" s="45"/>
      <c r="CB44" s="45"/>
      <c r="CC44" s="45"/>
      <c r="CD44" s="45"/>
      <c r="CE44" s="45"/>
      <c r="CF44" s="45"/>
      <c r="CG44" s="45"/>
      <c r="CH44" s="45"/>
      <c r="CI44" s="45"/>
      <c r="CJ44" s="45"/>
      <c r="CK44" s="45"/>
      <c r="CL44" s="43"/>
      <c r="CM44" s="466" t="s">
        <v>795</v>
      </c>
      <c r="CN44" s="466"/>
      <c r="CO44" s="466"/>
      <c r="CP44" s="466"/>
      <c r="CQ44" s="466"/>
      <c r="CR44" s="466"/>
      <c r="CT44" s="466"/>
      <c r="CU44" s="44"/>
      <c r="CV44" s="44"/>
      <c r="CW44" s="45"/>
      <c r="CX44" s="45"/>
      <c r="DB44" s="466" t="s">
        <v>796</v>
      </c>
      <c r="DE44" s="45"/>
      <c r="DF44" s="45"/>
      <c r="DG44" s="45"/>
    </row>
    <row r="45" spans="2:122" ht="12.75" x14ac:dyDescent="0.1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row>
    <row r="46" spans="2:122" ht="12.75" x14ac:dyDescent="0.15">
      <c r="B46" s="45"/>
      <c r="C46" s="45"/>
      <c r="D46" s="45"/>
      <c r="E46" s="48" t="s">
        <v>409</v>
      </c>
      <c r="F46" s="45"/>
      <c r="G46" s="45"/>
      <c r="H46" s="45"/>
      <c r="I46" s="45"/>
      <c r="J46" s="45"/>
      <c r="K46" s="45"/>
      <c r="L46" s="45"/>
      <c r="M46" s="45"/>
      <c r="N46" s="45"/>
      <c r="O46" s="45"/>
      <c r="P46" s="45"/>
      <c r="Q46" s="45"/>
      <c r="R46" s="45"/>
      <c r="S46" s="45"/>
      <c r="T46" s="45"/>
      <c r="U46" s="45"/>
      <c r="V46" s="45"/>
      <c r="W46" s="45"/>
      <c r="X46" s="45"/>
      <c r="Y46" s="45"/>
      <c r="Z46" s="651"/>
      <c r="AA46" s="651"/>
      <c r="AB46" s="651"/>
      <c r="AC46" s="651"/>
      <c r="AD46" s="651"/>
      <c r="AE46" s="651"/>
      <c r="AF46" s="651"/>
      <c r="AG46" s="651"/>
      <c r="AH46" s="651"/>
      <c r="AI46" s="651"/>
      <c r="AJ46" s="651"/>
      <c r="AK46" s="651"/>
      <c r="AL46" s="651"/>
      <c r="AM46" s="651"/>
      <c r="AN46" s="651"/>
      <c r="AO46" s="651"/>
      <c r="AP46" s="651"/>
      <c r="AQ46" s="651"/>
      <c r="AR46" s="651"/>
      <c r="AS46" s="651"/>
      <c r="AT46" s="45"/>
      <c r="AU46" s="45"/>
      <c r="AV46" s="44" t="s">
        <v>383</v>
      </c>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row>
    <row r="47" spans="2:122" ht="12.75" x14ac:dyDescent="0.15">
      <c r="B47" s="45"/>
      <c r="C47" s="45"/>
      <c r="D47" s="45"/>
      <c r="E47" s="45"/>
      <c r="F47" s="45"/>
      <c r="G47" s="45"/>
      <c r="H47" s="45"/>
      <c r="I47" s="45"/>
      <c r="J47" s="45"/>
      <c r="K47" s="45"/>
      <c r="L47" s="45"/>
      <c r="M47" s="45"/>
      <c r="N47" s="45"/>
      <c r="O47" s="45"/>
      <c r="P47" s="45"/>
      <c r="Q47" s="45"/>
      <c r="R47" s="45"/>
      <c r="S47" s="45"/>
      <c r="T47" s="45"/>
      <c r="U47" s="45"/>
      <c r="V47" s="45"/>
      <c r="W47" s="45"/>
      <c r="X47" s="45"/>
      <c r="Y47" s="45"/>
      <c r="Z47" s="651"/>
      <c r="AA47" s="651"/>
      <c r="AB47" s="651"/>
      <c r="AC47" s="651"/>
      <c r="AD47" s="651"/>
      <c r="AE47" s="651"/>
      <c r="AF47" s="651"/>
      <c r="AG47" s="651"/>
      <c r="AH47" s="651"/>
      <c r="AI47" s="651"/>
      <c r="AJ47" s="651"/>
      <c r="AK47" s="651"/>
      <c r="AL47" s="651"/>
      <c r="AM47" s="651"/>
      <c r="AN47" s="651"/>
      <c r="AO47" s="651"/>
      <c r="AP47" s="651"/>
      <c r="AQ47" s="651"/>
      <c r="AR47" s="651"/>
      <c r="AS47" s="651"/>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row>
    <row r="48" spans="2:122" ht="12.75" x14ac:dyDescent="0.1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row>
    <row r="49" spans="2:131" ht="12.75" x14ac:dyDescent="0.1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row>
    <row r="50" spans="2:131" ht="12.75" x14ac:dyDescent="0.1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row>
    <row r="51" spans="2:131" ht="14.25" x14ac:dyDescent="0.15">
      <c r="B51" s="632" t="s">
        <v>12</v>
      </c>
      <c r="C51" s="632"/>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32"/>
      <c r="AL51" s="632"/>
      <c r="AM51" s="632"/>
      <c r="AN51" s="632"/>
      <c r="AO51" s="632"/>
      <c r="AP51" s="632"/>
      <c r="AQ51" s="632"/>
      <c r="AR51" s="632"/>
      <c r="AS51" s="632"/>
      <c r="AT51" s="632"/>
      <c r="AU51" s="632"/>
      <c r="AV51" s="632"/>
      <c r="AW51" s="632"/>
      <c r="AX51" s="632"/>
      <c r="AY51" s="632"/>
      <c r="AZ51" s="632"/>
      <c r="BA51" s="632"/>
      <c r="BB51" s="632"/>
      <c r="BC51" s="632"/>
      <c r="BD51" s="632"/>
      <c r="BE51" s="632"/>
      <c r="BF51" s="632"/>
      <c r="BG51" s="632"/>
      <c r="BH51" s="632"/>
      <c r="BI51" s="632"/>
      <c r="BJ51" s="632"/>
      <c r="BK51" s="632"/>
      <c r="BL51" s="632"/>
      <c r="BM51" s="632"/>
      <c r="BN51" s="632"/>
      <c r="BO51" s="632"/>
      <c r="BP51" s="632"/>
      <c r="BQ51" s="632"/>
      <c r="BR51" s="632"/>
      <c r="BS51" s="632"/>
      <c r="BT51" s="632"/>
      <c r="BU51" s="632"/>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row>
    <row r="52" spans="2:131" ht="12.75" x14ac:dyDescent="0.1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t="s">
        <v>410</v>
      </c>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row>
    <row r="53" spans="2:131" ht="12.75" x14ac:dyDescent="0.15">
      <c r="B53" s="45"/>
      <c r="C53" s="45"/>
      <c r="D53" s="45" t="s">
        <v>473</v>
      </c>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4" t="s">
        <v>7</v>
      </c>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row>
    <row r="54" spans="2:131" ht="12.75" x14ac:dyDescent="0.1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4" t="s">
        <v>411</v>
      </c>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EA54" s="3"/>
    </row>
    <row r="55" spans="2:131" ht="12.75" x14ac:dyDescent="0.15">
      <c r="B55" s="45"/>
      <c r="C55" s="45"/>
      <c r="D55" s="652" t="s">
        <v>412</v>
      </c>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52"/>
      <c r="AL55" s="652"/>
      <c r="AM55" s="652"/>
      <c r="AN55" s="652"/>
      <c r="AO55" s="652"/>
      <c r="AP55" s="652"/>
      <c r="AQ55" s="652"/>
      <c r="AR55" s="652"/>
      <c r="AS55" s="652"/>
      <c r="AT55" s="652"/>
      <c r="AU55" s="652"/>
      <c r="AV55" s="652"/>
      <c r="AW55" s="652"/>
      <c r="AX55" s="652"/>
      <c r="AY55" s="652"/>
      <c r="AZ55" s="652"/>
      <c r="BA55" s="652"/>
      <c r="BB55" s="652"/>
      <c r="BC55" s="652"/>
      <c r="BD55" s="652"/>
      <c r="BE55" s="652"/>
      <c r="BF55" s="652"/>
      <c r="BG55" s="652"/>
      <c r="BH55" s="652"/>
      <c r="BI55" s="652"/>
      <c r="BJ55" s="652"/>
      <c r="BK55" s="652"/>
      <c r="BL55" s="652"/>
      <c r="BM55" s="652"/>
      <c r="BN55" s="652"/>
      <c r="BO55" s="652"/>
      <c r="BP55" s="652"/>
      <c r="BQ55" s="652"/>
      <c r="BR55" s="652"/>
      <c r="BS55" s="652"/>
      <c r="BT55" s="45"/>
      <c r="BU55" s="45"/>
      <c r="BV55" s="45"/>
      <c r="BW55" s="45"/>
      <c r="BX55" s="44" t="s">
        <v>424</v>
      </c>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EA55" s="3"/>
    </row>
    <row r="56" spans="2:131" ht="12.75" x14ac:dyDescent="0.15">
      <c r="B56" s="45"/>
      <c r="C56" s="45"/>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2"/>
      <c r="AL56" s="652"/>
      <c r="AM56" s="652"/>
      <c r="AN56" s="652"/>
      <c r="AO56" s="652"/>
      <c r="AP56" s="652"/>
      <c r="AQ56" s="652"/>
      <c r="AR56" s="652"/>
      <c r="AS56" s="652"/>
      <c r="AT56" s="652"/>
      <c r="AU56" s="652"/>
      <c r="AV56" s="652"/>
      <c r="AW56" s="652"/>
      <c r="AX56" s="652"/>
      <c r="AY56" s="652"/>
      <c r="AZ56" s="652"/>
      <c r="BA56" s="652"/>
      <c r="BB56" s="652"/>
      <c r="BC56" s="652"/>
      <c r="BD56" s="652"/>
      <c r="BE56" s="652"/>
      <c r="BF56" s="652"/>
      <c r="BG56" s="652"/>
      <c r="BH56" s="652"/>
      <c r="BI56" s="652"/>
      <c r="BJ56" s="652"/>
      <c r="BK56" s="652"/>
      <c r="BL56" s="652"/>
      <c r="BM56" s="652"/>
      <c r="BN56" s="652"/>
      <c r="BO56" s="652"/>
      <c r="BP56" s="652"/>
      <c r="BQ56" s="652"/>
      <c r="BR56" s="652"/>
      <c r="BS56" s="652"/>
      <c r="BT56" s="45"/>
      <c r="BU56" s="45"/>
      <c r="BV56" s="45"/>
      <c r="BW56" s="45"/>
      <c r="BX56" s="45"/>
      <c r="BY56" s="45"/>
      <c r="BZ56" s="44" t="s">
        <v>117</v>
      </c>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EA56" s="3"/>
    </row>
    <row r="57" spans="2:131" ht="12.75" x14ac:dyDescent="0.1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4" t="s">
        <v>413</v>
      </c>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EA57" s="3"/>
    </row>
    <row r="58" spans="2:131" ht="12.75" x14ac:dyDescent="0.15">
      <c r="B58" s="45"/>
      <c r="C58" s="45"/>
      <c r="D58" s="653" t="s">
        <v>0</v>
      </c>
      <c r="E58" s="626"/>
      <c r="F58" s="626"/>
      <c r="G58" s="626"/>
      <c r="H58" s="626"/>
      <c r="I58" s="626"/>
      <c r="J58" s="626"/>
      <c r="K58" s="626"/>
      <c r="L58" s="626"/>
      <c r="M58" s="626"/>
      <c r="N58" s="626"/>
      <c r="O58" s="626"/>
      <c r="P58" s="626"/>
      <c r="Q58" s="626"/>
      <c r="R58" s="626"/>
      <c r="S58" s="626"/>
      <c r="T58" s="626"/>
      <c r="U58" s="626"/>
      <c r="V58" s="654">
        <f>+Z38</f>
        <v>0</v>
      </c>
      <c r="W58" s="654"/>
      <c r="X58" s="654"/>
      <c r="Y58" s="654"/>
      <c r="Z58" s="654"/>
      <c r="AA58" s="654"/>
      <c r="AB58" s="654"/>
      <c r="AC58" s="654"/>
      <c r="AD58" s="654"/>
      <c r="AE58" s="654"/>
      <c r="AF58" s="654"/>
      <c r="AG58" s="654"/>
      <c r="AH58" s="654"/>
      <c r="AI58" s="654"/>
      <c r="AJ58" s="654"/>
      <c r="AK58" s="654"/>
      <c r="AL58" s="654"/>
      <c r="AM58" s="654"/>
      <c r="AN58" s="654"/>
      <c r="AO58" s="654"/>
      <c r="AP58" s="654"/>
      <c r="AQ58" s="654"/>
      <c r="AR58" s="654"/>
      <c r="AS58" s="654"/>
      <c r="AT58" s="654"/>
      <c r="AU58" s="654"/>
      <c r="AV58" s="654"/>
      <c r="AW58" s="654"/>
      <c r="AX58" s="654"/>
      <c r="AY58" s="654"/>
      <c r="AZ58" s="654"/>
      <c r="BA58" s="654"/>
      <c r="BB58" s="654"/>
      <c r="BC58" s="654"/>
      <c r="BD58" s="654"/>
      <c r="BE58" s="654"/>
      <c r="BF58" s="654"/>
      <c r="BG58" s="654"/>
      <c r="BH58" s="654"/>
      <c r="BI58" s="654"/>
      <c r="BJ58" s="654"/>
      <c r="BK58" s="654"/>
      <c r="BL58" s="654"/>
      <c r="BM58" s="654"/>
      <c r="BN58" s="654"/>
      <c r="BO58" s="654"/>
      <c r="BP58" s="654"/>
      <c r="BQ58" s="654"/>
      <c r="BR58" s="654"/>
      <c r="BS58" s="655"/>
      <c r="BT58" s="45"/>
      <c r="BU58" s="45"/>
      <c r="BV58" s="45"/>
      <c r="BW58" s="45"/>
      <c r="BX58" s="44"/>
      <c r="BY58" s="44"/>
      <c r="BZ58" s="44" t="s">
        <v>118</v>
      </c>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EA58" s="3"/>
    </row>
    <row r="59" spans="2:131" ht="12.75" x14ac:dyDescent="0.15">
      <c r="B59" s="45"/>
      <c r="C59" s="45"/>
      <c r="D59" s="602"/>
      <c r="E59" s="603"/>
      <c r="F59" s="603"/>
      <c r="G59" s="603"/>
      <c r="H59" s="603"/>
      <c r="I59" s="603"/>
      <c r="J59" s="603"/>
      <c r="K59" s="603"/>
      <c r="L59" s="603"/>
      <c r="M59" s="603"/>
      <c r="N59" s="603"/>
      <c r="O59" s="603"/>
      <c r="P59" s="603"/>
      <c r="Q59" s="603"/>
      <c r="R59" s="603"/>
      <c r="S59" s="603"/>
      <c r="T59" s="603"/>
      <c r="U59" s="603"/>
      <c r="V59" s="656"/>
      <c r="W59" s="656"/>
      <c r="X59" s="656"/>
      <c r="Y59" s="656"/>
      <c r="Z59" s="656"/>
      <c r="AA59" s="656"/>
      <c r="AB59" s="656"/>
      <c r="AC59" s="656"/>
      <c r="AD59" s="656"/>
      <c r="AE59" s="656"/>
      <c r="AF59" s="656"/>
      <c r="AG59" s="656"/>
      <c r="AH59" s="656"/>
      <c r="AI59" s="656"/>
      <c r="AJ59" s="656"/>
      <c r="AK59" s="656"/>
      <c r="AL59" s="656"/>
      <c r="AM59" s="656"/>
      <c r="AN59" s="656"/>
      <c r="AO59" s="656"/>
      <c r="AP59" s="656"/>
      <c r="AQ59" s="656"/>
      <c r="AR59" s="656"/>
      <c r="AS59" s="656"/>
      <c r="AT59" s="656"/>
      <c r="AU59" s="656"/>
      <c r="AV59" s="656"/>
      <c r="AW59" s="656"/>
      <c r="AX59" s="656"/>
      <c r="AY59" s="656"/>
      <c r="AZ59" s="656"/>
      <c r="BA59" s="656"/>
      <c r="BB59" s="656"/>
      <c r="BC59" s="656"/>
      <c r="BD59" s="656"/>
      <c r="BE59" s="656"/>
      <c r="BF59" s="656"/>
      <c r="BG59" s="656"/>
      <c r="BH59" s="656"/>
      <c r="BI59" s="656"/>
      <c r="BJ59" s="656"/>
      <c r="BK59" s="656"/>
      <c r="BL59" s="656"/>
      <c r="BM59" s="656"/>
      <c r="BN59" s="656"/>
      <c r="BO59" s="656"/>
      <c r="BP59" s="656"/>
      <c r="BQ59" s="656"/>
      <c r="BR59" s="656"/>
      <c r="BS59" s="657"/>
      <c r="BT59" s="45"/>
      <c r="BU59" s="45"/>
      <c r="BV59" s="45"/>
      <c r="BW59" s="45"/>
      <c r="BX59" s="52" t="s">
        <v>425</v>
      </c>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EA59" s="3"/>
    </row>
    <row r="60" spans="2:131" ht="12.75" x14ac:dyDescent="0.15">
      <c r="B60" s="45"/>
      <c r="C60" s="45"/>
      <c r="D60" s="602" t="s">
        <v>1</v>
      </c>
      <c r="E60" s="603"/>
      <c r="F60" s="603"/>
      <c r="G60" s="603"/>
      <c r="H60" s="603"/>
      <c r="I60" s="603"/>
      <c r="J60" s="603"/>
      <c r="K60" s="603"/>
      <c r="L60" s="603"/>
      <c r="M60" s="603"/>
      <c r="N60" s="603"/>
      <c r="O60" s="603"/>
      <c r="P60" s="603"/>
      <c r="Q60" s="603"/>
      <c r="R60" s="603"/>
      <c r="S60" s="603"/>
      <c r="T60" s="603"/>
      <c r="U60" s="603"/>
      <c r="V60" s="656">
        <f>+Z35</f>
        <v>0</v>
      </c>
      <c r="W60" s="656"/>
      <c r="X60" s="656"/>
      <c r="Y60" s="656"/>
      <c r="Z60" s="656"/>
      <c r="AA60" s="656"/>
      <c r="AB60" s="656"/>
      <c r="AC60" s="656"/>
      <c r="AD60" s="656"/>
      <c r="AE60" s="656"/>
      <c r="AF60" s="656"/>
      <c r="AG60" s="656"/>
      <c r="AH60" s="656"/>
      <c r="AI60" s="656"/>
      <c r="AJ60" s="656"/>
      <c r="AK60" s="656"/>
      <c r="AL60" s="656"/>
      <c r="AM60" s="656"/>
      <c r="AN60" s="656"/>
      <c r="AO60" s="656"/>
      <c r="AP60" s="656"/>
      <c r="AQ60" s="656"/>
      <c r="AR60" s="656"/>
      <c r="AS60" s="656"/>
      <c r="AT60" s="656"/>
      <c r="AU60" s="656"/>
      <c r="AV60" s="656"/>
      <c r="AW60" s="656"/>
      <c r="AX60" s="656"/>
      <c r="AY60" s="656"/>
      <c r="AZ60" s="656"/>
      <c r="BA60" s="656"/>
      <c r="BB60" s="656"/>
      <c r="BC60" s="656"/>
      <c r="BD60" s="656"/>
      <c r="BE60" s="656"/>
      <c r="BF60" s="656"/>
      <c r="BG60" s="656"/>
      <c r="BH60" s="656"/>
      <c r="BI60" s="656"/>
      <c r="BJ60" s="656"/>
      <c r="BK60" s="656"/>
      <c r="BL60" s="656"/>
      <c r="BM60" s="656"/>
      <c r="BN60" s="656"/>
      <c r="BO60" s="656"/>
      <c r="BP60" s="656"/>
      <c r="BQ60" s="656"/>
      <c r="BR60" s="656"/>
      <c r="BS60" s="657"/>
      <c r="BT60" s="45"/>
      <c r="BU60" s="45"/>
      <c r="BV60" s="45"/>
      <c r="BW60" s="45"/>
      <c r="BX60" s="45"/>
      <c r="BY60" s="45"/>
      <c r="BZ60" s="52" t="s">
        <v>119</v>
      </c>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EA60" s="3"/>
    </row>
    <row r="61" spans="2:131" ht="12.75" x14ac:dyDescent="0.15">
      <c r="B61" s="45"/>
      <c r="C61" s="45"/>
      <c r="D61" s="602"/>
      <c r="E61" s="603"/>
      <c r="F61" s="603"/>
      <c r="G61" s="603"/>
      <c r="H61" s="603"/>
      <c r="I61" s="603"/>
      <c r="J61" s="603"/>
      <c r="K61" s="603"/>
      <c r="L61" s="603"/>
      <c r="M61" s="603"/>
      <c r="N61" s="603"/>
      <c r="O61" s="603"/>
      <c r="P61" s="603"/>
      <c r="Q61" s="603"/>
      <c r="R61" s="603"/>
      <c r="S61" s="603"/>
      <c r="T61" s="603"/>
      <c r="U61" s="603"/>
      <c r="V61" s="656"/>
      <c r="W61" s="656"/>
      <c r="X61" s="656"/>
      <c r="Y61" s="656"/>
      <c r="Z61" s="656"/>
      <c r="AA61" s="656"/>
      <c r="AB61" s="656"/>
      <c r="AC61" s="656"/>
      <c r="AD61" s="656"/>
      <c r="AE61" s="656"/>
      <c r="AF61" s="656"/>
      <c r="AG61" s="656"/>
      <c r="AH61" s="656"/>
      <c r="AI61" s="656"/>
      <c r="AJ61" s="656"/>
      <c r="AK61" s="656"/>
      <c r="AL61" s="656"/>
      <c r="AM61" s="656"/>
      <c r="AN61" s="656"/>
      <c r="AO61" s="656"/>
      <c r="AP61" s="656"/>
      <c r="AQ61" s="656"/>
      <c r="AR61" s="656"/>
      <c r="AS61" s="656"/>
      <c r="AT61" s="656"/>
      <c r="AU61" s="656"/>
      <c r="AV61" s="656"/>
      <c r="AW61" s="656"/>
      <c r="AX61" s="656"/>
      <c r="AY61" s="656"/>
      <c r="AZ61" s="656"/>
      <c r="BA61" s="656"/>
      <c r="BB61" s="656"/>
      <c r="BC61" s="656"/>
      <c r="BD61" s="656"/>
      <c r="BE61" s="656"/>
      <c r="BF61" s="656"/>
      <c r="BG61" s="656"/>
      <c r="BH61" s="656"/>
      <c r="BI61" s="656"/>
      <c r="BJ61" s="656"/>
      <c r="BK61" s="656"/>
      <c r="BL61" s="656"/>
      <c r="BM61" s="656"/>
      <c r="BN61" s="656"/>
      <c r="BO61" s="656"/>
      <c r="BP61" s="656"/>
      <c r="BQ61" s="656"/>
      <c r="BR61" s="656"/>
      <c r="BS61" s="657"/>
      <c r="BT61" s="45"/>
      <c r="BU61" s="45"/>
      <c r="BV61" s="45"/>
      <c r="BW61" s="45"/>
      <c r="BX61" s="52" t="s">
        <v>414</v>
      </c>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EA61" s="3"/>
    </row>
    <row r="62" spans="2:131" ht="12.75" x14ac:dyDescent="0.15">
      <c r="B62" s="45"/>
      <c r="C62" s="45"/>
      <c r="D62" s="602" t="s">
        <v>2</v>
      </c>
      <c r="E62" s="603"/>
      <c r="F62" s="603"/>
      <c r="G62" s="603"/>
      <c r="H62" s="603"/>
      <c r="I62" s="603"/>
      <c r="J62" s="603"/>
      <c r="K62" s="603"/>
      <c r="L62" s="603"/>
      <c r="M62" s="603"/>
      <c r="N62" s="603"/>
      <c r="O62" s="603"/>
      <c r="P62" s="603"/>
      <c r="Q62" s="603"/>
      <c r="R62" s="603"/>
      <c r="S62" s="603"/>
      <c r="T62" s="603"/>
      <c r="U62" s="603"/>
      <c r="V62" s="606" t="s">
        <v>415</v>
      </c>
      <c r="W62" s="606"/>
      <c r="X62" s="606"/>
      <c r="Y62" s="606"/>
      <c r="Z62" s="606"/>
      <c r="AA62" s="606"/>
      <c r="AB62" s="606"/>
      <c r="AC62" s="606"/>
      <c r="AD62" s="606"/>
      <c r="AE62" s="607"/>
      <c r="AF62" s="607"/>
      <c r="AG62" s="607"/>
      <c r="AH62" s="607"/>
      <c r="AI62" s="607"/>
      <c r="AJ62" s="607"/>
      <c r="AK62" s="607"/>
      <c r="AL62" s="607"/>
      <c r="AM62" s="607"/>
      <c r="AN62" s="607"/>
      <c r="AO62" s="607"/>
      <c r="AP62" s="607"/>
      <c r="AQ62" s="607"/>
      <c r="AR62" s="607"/>
      <c r="AS62" s="607"/>
      <c r="AT62" s="607"/>
      <c r="AU62" s="607"/>
      <c r="AV62" s="607"/>
      <c r="AW62" s="607"/>
      <c r="AX62" s="607"/>
      <c r="AY62" s="607"/>
      <c r="AZ62" s="607"/>
      <c r="BA62" s="607"/>
      <c r="BB62" s="607"/>
      <c r="BC62" s="607"/>
      <c r="BD62" s="607"/>
      <c r="BE62" s="607"/>
      <c r="BF62" s="607"/>
      <c r="BG62" s="607"/>
      <c r="BH62" s="607"/>
      <c r="BI62" s="607"/>
      <c r="BJ62" s="607"/>
      <c r="BK62" s="607"/>
      <c r="BL62" s="607"/>
      <c r="BM62" s="607"/>
      <c r="BN62" s="607"/>
      <c r="BO62" s="607"/>
      <c r="BP62" s="607"/>
      <c r="BQ62" s="607"/>
      <c r="BR62" s="607"/>
      <c r="BS62" s="608"/>
      <c r="BT62" s="45"/>
      <c r="BU62" s="45"/>
      <c r="BV62" s="45"/>
      <c r="BW62" s="45"/>
      <c r="BX62" s="45"/>
      <c r="BY62" s="45"/>
      <c r="BZ62" s="52" t="s">
        <v>121</v>
      </c>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row>
    <row r="63" spans="2:131" ht="12.75" x14ac:dyDescent="0.15">
      <c r="B63" s="45"/>
      <c r="C63" s="45"/>
      <c r="D63" s="602"/>
      <c r="E63" s="603"/>
      <c r="F63" s="603"/>
      <c r="G63" s="603"/>
      <c r="H63" s="603"/>
      <c r="I63" s="603"/>
      <c r="J63" s="603"/>
      <c r="K63" s="603"/>
      <c r="L63" s="603"/>
      <c r="M63" s="603"/>
      <c r="N63" s="603"/>
      <c r="O63" s="603"/>
      <c r="P63" s="603"/>
      <c r="Q63" s="603"/>
      <c r="R63" s="603"/>
      <c r="S63" s="603"/>
      <c r="T63" s="603"/>
      <c r="U63" s="603"/>
      <c r="V63" s="606"/>
      <c r="W63" s="606"/>
      <c r="X63" s="606"/>
      <c r="Y63" s="606"/>
      <c r="Z63" s="606"/>
      <c r="AA63" s="606"/>
      <c r="AB63" s="606"/>
      <c r="AC63" s="606"/>
      <c r="AD63" s="606"/>
      <c r="AE63" s="607"/>
      <c r="AF63" s="607"/>
      <c r="AG63" s="607"/>
      <c r="AH63" s="607"/>
      <c r="AI63" s="607"/>
      <c r="AJ63" s="607"/>
      <c r="AK63" s="607"/>
      <c r="AL63" s="607"/>
      <c r="AM63" s="607"/>
      <c r="AN63" s="607"/>
      <c r="AO63" s="607"/>
      <c r="AP63" s="607"/>
      <c r="AQ63" s="607"/>
      <c r="AR63" s="607"/>
      <c r="AS63" s="607"/>
      <c r="AT63" s="607"/>
      <c r="AU63" s="607"/>
      <c r="AV63" s="607"/>
      <c r="AW63" s="607"/>
      <c r="AX63" s="607"/>
      <c r="AY63" s="607"/>
      <c r="AZ63" s="607"/>
      <c r="BA63" s="607"/>
      <c r="BB63" s="607"/>
      <c r="BC63" s="607"/>
      <c r="BD63" s="607"/>
      <c r="BE63" s="607"/>
      <c r="BF63" s="607"/>
      <c r="BG63" s="607"/>
      <c r="BH63" s="607"/>
      <c r="BI63" s="607"/>
      <c r="BJ63" s="607"/>
      <c r="BK63" s="607"/>
      <c r="BL63" s="607"/>
      <c r="BM63" s="607"/>
      <c r="BN63" s="607"/>
      <c r="BO63" s="607"/>
      <c r="BP63" s="607"/>
      <c r="BQ63" s="607"/>
      <c r="BR63" s="607"/>
      <c r="BS63" s="608"/>
      <c r="BT63" s="45"/>
      <c r="BU63" s="45"/>
      <c r="BV63" s="45"/>
      <c r="BW63" s="45"/>
      <c r="BX63" s="52" t="s">
        <v>416</v>
      </c>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EA63" s="3"/>
    </row>
    <row r="64" spans="2:131" ht="16.5" customHeight="1" x14ac:dyDescent="0.15">
      <c r="B64" s="45"/>
      <c r="C64" s="45"/>
      <c r="D64" s="602"/>
      <c r="E64" s="603"/>
      <c r="F64" s="603"/>
      <c r="G64" s="603"/>
      <c r="H64" s="603"/>
      <c r="I64" s="603"/>
      <c r="J64" s="603"/>
      <c r="K64" s="603"/>
      <c r="L64" s="603"/>
      <c r="M64" s="603"/>
      <c r="N64" s="603"/>
      <c r="O64" s="603"/>
      <c r="P64" s="603"/>
      <c r="Q64" s="603"/>
      <c r="R64" s="603"/>
      <c r="S64" s="603"/>
      <c r="T64" s="603"/>
      <c r="U64" s="603"/>
      <c r="V64" s="606" t="s">
        <v>417</v>
      </c>
      <c r="W64" s="606"/>
      <c r="X64" s="606"/>
      <c r="Y64" s="606"/>
      <c r="Z64" s="606"/>
      <c r="AA64" s="606"/>
      <c r="AB64" s="606"/>
      <c r="AC64" s="606"/>
      <c r="AD64" s="606"/>
      <c r="AE64" s="629">
        <f>+AH41</f>
        <v>0</v>
      </c>
      <c r="AF64" s="630"/>
      <c r="AG64" s="630"/>
      <c r="AH64" s="630"/>
      <c r="AI64" s="630"/>
      <c r="AJ64" s="630"/>
      <c r="AK64" s="630"/>
      <c r="AL64" s="630"/>
      <c r="AM64" s="630"/>
      <c r="AN64" s="630"/>
      <c r="AO64" s="630"/>
      <c r="AP64" s="630"/>
      <c r="AQ64" s="630"/>
      <c r="AR64" s="630"/>
      <c r="AS64" s="630"/>
      <c r="AT64" s="630"/>
      <c r="AU64" s="630"/>
      <c r="AV64" s="630"/>
      <c r="AW64" s="630"/>
      <c r="AX64" s="630"/>
      <c r="AY64" s="630"/>
      <c r="AZ64" s="630"/>
      <c r="BA64" s="630"/>
      <c r="BB64" s="630"/>
      <c r="BC64" s="630"/>
      <c r="BD64" s="630"/>
      <c r="BE64" s="630"/>
      <c r="BF64" s="630"/>
      <c r="BG64" s="630"/>
      <c r="BH64" s="630"/>
      <c r="BI64" s="630"/>
      <c r="BJ64" s="630"/>
      <c r="BK64" s="630"/>
      <c r="BL64" s="630"/>
      <c r="BM64" s="630"/>
      <c r="BN64" s="630"/>
      <c r="BO64" s="630"/>
      <c r="BP64" s="630"/>
      <c r="BQ64" s="630"/>
      <c r="BR64" s="630"/>
      <c r="BS64" s="631"/>
      <c r="BT64" s="45"/>
      <c r="BU64" s="45"/>
      <c r="BV64" s="45"/>
      <c r="BW64" s="45"/>
      <c r="BX64" s="52" t="s">
        <v>418</v>
      </c>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EA64" s="3"/>
    </row>
    <row r="65" spans="1:131" ht="12.75" x14ac:dyDescent="0.15">
      <c r="B65" s="45"/>
      <c r="C65" s="45"/>
      <c r="D65" s="602"/>
      <c r="E65" s="603"/>
      <c r="F65" s="603"/>
      <c r="G65" s="603"/>
      <c r="H65" s="603"/>
      <c r="I65" s="603"/>
      <c r="J65" s="603"/>
      <c r="K65" s="603"/>
      <c r="L65" s="603"/>
      <c r="M65" s="603"/>
      <c r="N65" s="603"/>
      <c r="O65" s="603"/>
      <c r="P65" s="603"/>
      <c r="Q65" s="603"/>
      <c r="R65" s="603"/>
      <c r="S65" s="603"/>
      <c r="T65" s="603"/>
      <c r="U65" s="603"/>
      <c r="V65" s="606"/>
      <c r="W65" s="606"/>
      <c r="X65" s="606"/>
      <c r="Y65" s="606"/>
      <c r="Z65" s="606"/>
      <c r="AA65" s="606"/>
      <c r="AB65" s="606"/>
      <c r="AC65" s="606"/>
      <c r="AD65" s="606"/>
      <c r="AE65" s="645">
        <f>+AH43</f>
        <v>0</v>
      </c>
      <c r="AF65" s="646"/>
      <c r="AG65" s="646"/>
      <c r="AH65" s="646"/>
      <c r="AI65" s="646"/>
      <c r="AJ65" s="646"/>
      <c r="AK65" s="646"/>
      <c r="AL65" s="646"/>
      <c r="AM65" s="646"/>
      <c r="AN65" s="646"/>
      <c r="AO65" s="646"/>
      <c r="AP65" s="646"/>
      <c r="AQ65" s="646"/>
      <c r="AR65" s="646"/>
      <c r="AS65" s="646"/>
      <c r="AT65" s="646"/>
      <c r="AU65" s="646"/>
      <c r="AV65" s="646"/>
      <c r="AW65" s="646"/>
      <c r="AX65" s="646"/>
      <c r="AY65" s="646"/>
      <c r="AZ65" s="646"/>
      <c r="BA65" s="646"/>
      <c r="BB65" s="646"/>
      <c r="BC65" s="646"/>
      <c r="BD65" s="646"/>
      <c r="BE65" s="646"/>
      <c r="BF65" s="646"/>
      <c r="BG65" s="646"/>
      <c r="BH65" s="646"/>
      <c r="BI65" s="646"/>
      <c r="BJ65" s="646"/>
      <c r="BK65" s="646"/>
      <c r="BL65" s="646"/>
      <c r="BM65" s="646"/>
      <c r="BN65" s="646"/>
      <c r="BO65" s="646"/>
      <c r="BP65" s="646"/>
      <c r="BQ65" s="646"/>
      <c r="BR65" s="646"/>
      <c r="BS65" s="647"/>
      <c r="BT65" s="45"/>
      <c r="BU65" s="45"/>
      <c r="BV65" s="45"/>
      <c r="BW65" s="45"/>
      <c r="BX65" s="52" t="s">
        <v>419</v>
      </c>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EA65" s="3"/>
    </row>
    <row r="66" spans="1:131" ht="12.75" x14ac:dyDescent="0.15">
      <c r="B66" s="45"/>
      <c r="C66" s="45"/>
      <c r="D66" s="604"/>
      <c r="E66" s="605"/>
      <c r="F66" s="605"/>
      <c r="G66" s="605"/>
      <c r="H66" s="605"/>
      <c r="I66" s="605"/>
      <c r="J66" s="605"/>
      <c r="K66" s="605"/>
      <c r="L66" s="605"/>
      <c r="M66" s="605"/>
      <c r="N66" s="605"/>
      <c r="O66" s="605"/>
      <c r="P66" s="605"/>
      <c r="Q66" s="605"/>
      <c r="R66" s="605"/>
      <c r="S66" s="605"/>
      <c r="T66" s="605"/>
      <c r="U66" s="605"/>
      <c r="V66" s="648" t="s">
        <v>420</v>
      </c>
      <c r="W66" s="648"/>
      <c r="X66" s="648"/>
      <c r="Y66" s="648"/>
      <c r="Z66" s="648"/>
      <c r="AA66" s="648"/>
      <c r="AB66" s="648"/>
      <c r="AC66" s="648"/>
      <c r="AD66" s="648"/>
      <c r="AE66" s="649"/>
      <c r="AF66" s="649"/>
      <c r="AG66" s="649"/>
      <c r="AH66" s="649"/>
      <c r="AI66" s="649"/>
      <c r="AJ66" s="649"/>
      <c r="AK66" s="649"/>
      <c r="AL66" s="649"/>
      <c r="AM66" s="649"/>
      <c r="AN66" s="649"/>
      <c r="AO66" s="649"/>
      <c r="AP66" s="649"/>
      <c r="AQ66" s="649"/>
      <c r="AR66" s="649"/>
      <c r="AS66" s="649"/>
      <c r="AT66" s="649"/>
      <c r="AU66" s="649"/>
      <c r="AV66" s="649"/>
      <c r="AW66" s="649"/>
      <c r="AX66" s="649"/>
      <c r="AY66" s="649"/>
      <c r="AZ66" s="649"/>
      <c r="BA66" s="649"/>
      <c r="BB66" s="649"/>
      <c r="BC66" s="649"/>
      <c r="BD66" s="649"/>
      <c r="BE66" s="649"/>
      <c r="BF66" s="649"/>
      <c r="BG66" s="649"/>
      <c r="BH66" s="649"/>
      <c r="BI66" s="649"/>
      <c r="BJ66" s="649"/>
      <c r="BK66" s="649"/>
      <c r="BL66" s="649"/>
      <c r="BM66" s="649"/>
      <c r="BN66" s="649"/>
      <c r="BO66" s="649"/>
      <c r="BP66" s="649"/>
      <c r="BQ66" s="649"/>
      <c r="BR66" s="649"/>
      <c r="BS66" s="650"/>
      <c r="BT66" s="45"/>
      <c r="BU66" s="45"/>
      <c r="BV66" s="45"/>
      <c r="BW66" s="45"/>
      <c r="BX66" s="52" t="s">
        <v>421</v>
      </c>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EA66" s="3"/>
    </row>
    <row r="67" spans="1:131" ht="16.5" customHeight="1" x14ac:dyDescent="0.1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row>
    <row r="68" spans="1:131" ht="16.5" customHeight="1" x14ac:dyDescent="0.1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row>
    <row r="69" spans="1:131" ht="12.75" x14ac:dyDescent="0.15">
      <c r="B69" s="45"/>
      <c r="C69" s="45"/>
      <c r="D69" s="622" t="s">
        <v>422</v>
      </c>
      <c r="E69" s="623"/>
      <c r="F69" s="623"/>
      <c r="G69" s="623"/>
      <c r="H69" s="623"/>
      <c r="I69" s="623"/>
      <c r="J69" s="623"/>
      <c r="K69" s="623"/>
      <c r="L69" s="623"/>
      <c r="M69" s="626" t="s">
        <v>3</v>
      </c>
      <c r="N69" s="626"/>
      <c r="O69" s="626"/>
      <c r="P69" s="626"/>
      <c r="Q69" s="626"/>
      <c r="R69" s="626"/>
      <c r="S69" s="626"/>
      <c r="T69" s="626"/>
      <c r="U69" s="626"/>
      <c r="V69" s="626"/>
      <c r="W69" s="626"/>
      <c r="X69" s="626"/>
      <c r="Y69" s="626"/>
      <c r="Z69" s="626"/>
      <c r="AA69" s="626"/>
      <c r="AB69" s="626"/>
      <c r="AC69" s="627" t="s">
        <v>378</v>
      </c>
      <c r="AD69" s="627"/>
      <c r="AE69" s="627"/>
      <c r="AF69" s="627"/>
      <c r="AG69" s="627"/>
      <c r="AH69" s="627"/>
      <c r="AI69" s="627"/>
      <c r="AJ69" s="627"/>
      <c r="AK69" s="627"/>
      <c r="AL69" s="627"/>
      <c r="AM69" s="627"/>
      <c r="AN69" s="627"/>
      <c r="AO69" s="627"/>
      <c r="AP69" s="627"/>
      <c r="AQ69" s="627"/>
      <c r="AR69" s="627"/>
      <c r="AS69" s="627"/>
      <c r="AT69" s="627"/>
      <c r="AU69" s="627"/>
      <c r="AV69" s="627"/>
      <c r="AW69" s="627"/>
      <c r="AX69" s="627"/>
      <c r="AY69" s="627"/>
      <c r="AZ69" s="627"/>
      <c r="BA69" s="627"/>
      <c r="BB69" s="627"/>
      <c r="BC69" s="627"/>
      <c r="BD69" s="627"/>
      <c r="BE69" s="627"/>
      <c r="BF69" s="627"/>
      <c r="BG69" s="627"/>
      <c r="BH69" s="627"/>
      <c r="BI69" s="627"/>
      <c r="BJ69" s="627"/>
      <c r="BK69" s="627"/>
      <c r="BL69" s="627"/>
      <c r="BM69" s="627"/>
      <c r="BN69" s="627"/>
      <c r="BO69" s="627"/>
      <c r="BP69" s="627"/>
      <c r="BQ69" s="627"/>
      <c r="BR69" s="627"/>
      <c r="BS69" s="628"/>
      <c r="BT69" s="45"/>
      <c r="BU69" s="45"/>
      <c r="BV69" s="45"/>
      <c r="BW69" s="45"/>
      <c r="BX69" s="45" t="s">
        <v>378</v>
      </c>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row>
    <row r="70" spans="1:131" ht="15.75" customHeight="1" x14ac:dyDescent="0.15">
      <c r="B70" s="45"/>
      <c r="C70" s="45"/>
      <c r="D70" s="624"/>
      <c r="E70" s="625"/>
      <c r="F70" s="625"/>
      <c r="G70" s="625"/>
      <c r="H70" s="625"/>
      <c r="I70" s="625"/>
      <c r="J70" s="625"/>
      <c r="K70" s="625"/>
      <c r="L70" s="625"/>
      <c r="M70" s="603"/>
      <c r="N70" s="603"/>
      <c r="O70" s="603"/>
      <c r="P70" s="603"/>
      <c r="Q70" s="603"/>
      <c r="R70" s="603"/>
      <c r="S70" s="603"/>
      <c r="T70" s="603"/>
      <c r="U70" s="603"/>
      <c r="V70" s="603"/>
      <c r="W70" s="603"/>
      <c r="X70" s="603"/>
      <c r="Y70" s="603"/>
      <c r="Z70" s="603"/>
      <c r="AA70" s="603"/>
      <c r="AB70" s="603"/>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1"/>
      <c r="AY70" s="611"/>
      <c r="AZ70" s="611"/>
      <c r="BA70" s="611"/>
      <c r="BB70" s="611"/>
      <c r="BC70" s="611"/>
      <c r="BD70" s="611"/>
      <c r="BE70" s="611"/>
      <c r="BF70" s="611"/>
      <c r="BG70" s="611"/>
      <c r="BH70" s="611"/>
      <c r="BI70" s="611"/>
      <c r="BJ70" s="611"/>
      <c r="BK70" s="611"/>
      <c r="BL70" s="611"/>
      <c r="BM70" s="611"/>
      <c r="BN70" s="611"/>
      <c r="BO70" s="611"/>
      <c r="BP70" s="611"/>
      <c r="BQ70" s="611"/>
      <c r="BR70" s="611"/>
      <c r="BS70" s="612"/>
      <c r="BT70" s="45"/>
      <c r="BU70" s="45"/>
      <c r="BV70" s="45"/>
      <c r="BW70" s="45"/>
      <c r="BX70" s="45" t="s">
        <v>386</v>
      </c>
      <c r="BY70" s="45"/>
      <c r="BZ70" s="45"/>
      <c r="CA70" s="45"/>
      <c r="CB70" s="45"/>
      <c r="CC70" s="45"/>
      <c r="CD70" s="45"/>
      <c r="CE70" s="45"/>
      <c r="CF70" s="45"/>
      <c r="CG70" s="45"/>
      <c r="CH70" s="45"/>
      <c r="CI70" s="45"/>
      <c r="CJ70" s="45"/>
      <c r="CK70" s="45" t="s">
        <v>423</v>
      </c>
      <c r="CL70" s="45"/>
      <c r="CM70" s="45"/>
      <c r="CN70" s="45"/>
      <c r="CO70" s="45"/>
      <c r="CP70" s="45"/>
      <c r="CQ70" s="45"/>
      <c r="CR70" s="45"/>
      <c r="CS70" s="45"/>
      <c r="CT70" s="45"/>
      <c r="CU70" s="45"/>
      <c r="CV70" s="45"/>
      <c r="CW70" s="45"/>
      <c r="CX70" s="45"/>
      <c r="CY70" s="45"/>
      <c r="CZ70" s="45"/>
      <c r="DA70" s="45"/>
      <c r="DB70" s="45"/>
      <c r="DC70" s="45"/>
      <c r="DD70" s="45"/>
      <c r="DE70" s="45"/>
      <c r="DF70" s="45"/>
      <c r="DG70" s="45"/>
    </row>
    <row r="71" spans="1:131" ht="15.75" customHeight="1" x14ac:dyDescent="0.15">
      <c r="B71" s="45"/>
      <c r="C71" s="45"/>
      <c r="D71" s="53"/>
      <c r="E71" s="45"/>
      <c r="F71" s="45"/>
      <c r="G71" s="45"/>
      <c r="H71" s="45"/>
      <c r="I71" s="45"/>
      <c r="J71" s="45"/>
      <c r="K71" s="45"/>
      <c r="L71" s="45"/>
      <c r="M71" s="603" t="s">
        <v>4</v>
      </c>
      <c r="N71" s="603"/>
      <c r="O71" s="603"/>
      <c r="P71" s="603"/>
      <c r="Q71" s="603"/>
      <c r="R71" s="603"/>
      <c r="S71" s="603"/>
      <c r="T71" s="603"/>
      <c r="U71" s="603"/>
      <c r="V71" s="603"/>
      <c r="W71" s="603"/>
      <c r="X71" s="603"/>
      <c r="Y71" s="603"/>
      <c r="Z71" s="603"/>
      <c r="AA71" s="603"/>
      <c r="AB71" s="603"/>
      <c r="AC71" s="658" t="str">
        <f>+AL33</f>
        <v>平成　　年　　月　　日</v>
      </c>
      <c r="AD71" s="659"/>
      <c r="AE71" s="659"/>
      <c r="AF71" s="659"/>
      <c r="AG71" s="659"/>
      <c r="AH71" s="659"/>
      <c r="AI71" s="659"/>
      <c r="AJ71" s="659"/>
      <c r="AK71" s="659"/>
      <c r="AL71" s="659"/>
      <c r="AM71" s="659"/>
      <c r="AN71" s="659"/>
      <c r="AO71" s="659"/>
      <c r="AP71" s="659"/>
      <c r="AQ71" s="659"/>
      <c r="AR71" s="659"/>
      <c r="AS71" s="659"/>
      <c r="AT71" s="659"/>
      <c r="AU71" s="659"/>
      <c r="AV71" s="659"/>
      <c r="AW71" s="659"/>
      <c r="AX71" s="659"/>
      <c r="AY71" s="659"/>
      <c r="AZ71" s="659"/>
      <c r="BA71" s="659"/>
      <c r="BB71" s="659"/>
      <c r="BC71" s="659"/>
      <c r="BD71" s="659"/>
      <c r="BE71" s="659"/>
      <c r="BF71" s="659"/>
      <c r="BG71" s="659"/>
      <c r="BH71" s="659"/>
      <c r="BI71" s="659"/>
      <c r="BJ71" s="659"/>
      <c r="BK71" s="659"/>
      <c r="BL71" s="659"/>
      <c r="BM71" s="659"/>
      <c r="BN71" s="659"/>
      <c r="BO71" s="659"/>
      <c r="BP71" s="659"/>
      <c r="BQ71" s="659"/>
      <c r="BR71" s="659"/>
      <c r="BS71" s="660"/>
      <c r="BT71" s="45"/>
      <c r="BU71" s="45"/>
      <c r="BV71" s="45"/>
      <c r="BW71" s="45"/>
      <c r="BX71" s="45" t="s">
        <v>428</v>
      </c>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row>
    <row r="72" spans="1:131" ht="15.75" customHeight="1" x14ac:dyDescent="0.15">
      <c r="B72" s="45"/>
      <c r="C72" s="45"/>
      <c r="D72" s="53"/>
      <c r="E72" s="45"/>
      <c r="F72" s="45"/>
      <c r="G72" s="45"/>
      <c r="H72" s="45"/>
      <c r="I72" s="45"/>
      <c r="J72" s="45"/>
      <c r="K72" s="45"/>
      <c r="L72" s="45"/>
      <c r="M72" s="603"/>
      <c r="N72" s="603"/>
      <c r="O72" s="603"/>
      <c r="P72" s="603"/>
      <c r="Q72" s="603"/>
      <c r="R72" s="603"/>
      <c r="S72" s="603"/>
      <c r="T72" s="603"/>
      <c r="U72" s="603"/>
      <c r="V72" s="603"/>
      <c r="W72" s="603"/>
      <c r="X72" s="603"/>
      <c r="Y72" s="603"/>
      <c r="Z72" s="603"/>
      <c r="AA72" s="603"/>
      <c r="AB72" s="603"/>
      <c r="AC72" s="659"/>
      <c r="AD72" s="659"/>
      <c r="AE72" s="659"/>
      <c r="AF72" s="659"/>
      <c r="AG72" s="659"/>
      <c r="AH72" s="659"/>
      <c r="AI72" s="659"/>
      <c r="AJ72" s="659"/>
      <c r="AK72" s="659"/>
      <c r="AL72" s="659"/>
      <c r="AM72" s="659"/>
      <c r="AN72" s="659"/>
      <c r="AO72" s="659"/>
      <c r="AP72" s="659"/>
      <c r="AQ72" s="659"/>
      <c r="AR72" s="659"/>
      <c r="AS72" s="659"/>
      <c r="AT72" s="659"/>
      <c r="AU72" s="659"/>
      <c r="AV72" s="659"/>
      <c r="AW72" s="659"/>
      <c r="AX72" s="659"/>
      <c r="AY72" s="659"/>
      <c r="AZ72" s="659"/>
      <c r="BA72" s="659"/>
      <c r="BB72" s="659"/>
      <c r="BC72" s="659"/>
      <c r="BD72" s="659"/>
      <c r="BE72" s="659"/>
      <c r="BF72" s="659"/>
      <c r="BG72" s="659"/>
      <c r="BH72" s="659"/>
      <c r="BI72" s="659"/>
      <c r="BJ72" s="659"/>
      <c r="BK72" s="659"/>
      <c r="BL72" s="659"/>
      <c r="BM72" s="659"/>
      <c r="BN72" s="659"/>
      <c r="BO72" s="659"/>
      <c r="BP72" s="659"/>
      <c r="BQ72" s="659"/>
      <c r="BR72" s="659"/>
      <c r="BS72" s="660"/>
      <c r="BT72" s="45"/>
      <c r="BU72" s="45"/>
      <c r="BV72" s="45"/>
      <c r="BW72" s="45"/>
      <c r="BX72" s="45" t="s">
        <v>379</v>
      </c>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row>
    <row r="73" spans="1:131" ht="15.75" customHeight="1" x14ac:dyDescent="0.15">
      <c r="B73" s="45"/>
      <c r="C73" s="45"/>
      <c r="D73" s="53"/>
      <c r="E73" s="45"/>
      <c r="F73" s="45"/>
      <c r="G73" s="45"/>
      <c r="H73" s="45"/>
      <c r="I73" s="45"/>
      <c r="J73" s="45"/>
      <c r="K73" s="45"/>
      <c r="L73" s="45"/>
      <c r="M73" s="603" t="s">
        <v>5</v>
      </c>
      <c r="N73" s="603"/>
      <c r="O73" s="603"/>
      <c r="P73" s="603"/>
      <c r="Q73" s="603"/>
      <c r="R73" s="603"/>
      <c r="S73" s="603"/>
      <c r="T73" s="603"/>
      <c r="U73" s="603"/>
      <c r="V73" s="603"/>
      <c r="W73" s="603"/>
      <c r="X73" s="603"/>
      <c r="Y73" s="603"/>
      <c r="Z73" s="603"/>
      <c r="AA73" s="603"/>
      <c r="AB73" s="603"/>
      <c r="AC73" s="661"/>
      <c r="AD73" s="661"/>
      <c r="AE73" s="661"/>
      <c r="AF73" s="661"/>
      <c r="AG73" s="661"/>
      <c r="AH73" s="661"/>
      <c r="AI73" s="661"/>
      <c r="AJ73" s="661"/>
      <c r="AK73" s="661"/>
      <c r="AL73" s="661"/>
      <c r="AM73" s="661"/>
      <c r="AN73" s="661"/>
      <c r="AO73" s="661"/>
      <c r="AP73" s="661"/>
      <c r="AQ73" s="661"/>
      <c r="AR73" s="661"/>
      <c r="AS73" s="661"/>
      <c r="AT73" s="661"/>
      <c r="AU73" s="661"/>
      <c r="AV73" s="661"/>
      <c r="AW73" s="661"/>
      <c r="AX73" s="661"/>
      <c r="AY73" s="661"/>
      <c r="AZ73" s="661"/>
      <c r="BA73" s="661"/>
      <c r="BB73" s="661"/>
      <c r="BC73" s="661"/>
      <c r="BD73" s="661"/>
      <c r="BE73" s="661"/>
      <c r="BF73" s="661"/>
      <c r="BG73" s="661"/>
      <c r="BH73" s="661"/>
      <c r="BI73" s="661"/>
      <c r="BJ73" s="661"/>
      <c r="BK73" s="661"/>
      <c r="BL73" s="661"/>
      <c r="BM73" s="661"/>
      <c r="BN73" s="661"/>
      <c r="BO73" s="661"/>
      <c r="BP73" s="661"/>
      <c r="BQ73" s="661"/>
      <c r="BR73" s="661"/>
      <c r="BS73" s="662"/>
      <c r="BT73" s="45"/>
      <c r="BU73" s="45"/>
      <c r="BV73" s="45"/>
      <c r="BW73" s="45"/>
      <c r="BX73" s="45" t="s">
        <v>380</v>
      </c>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row>
    <row r="74" spans="1:131" ht="15.75" customHeight="1" x14ac:dyDescent="0.15">
      <c r="B74" s="45"/>
      <c r="C74" s="45"/>
      <c r="D74" s="53"/>
      <c r="E74" s="45"/>
      <c r="F74" s="45"/>
      <c r="G74" s="45"/>
      <c r="H74" s="45"/>
      <c r="I74" s="45"/>
      <c r="J74" s="45"/>
      <c r="K74" s="45"/>
      <c r="L74" s="45"/>
      <c r="M74" s="603"/>
      <c r="N74" s="603"/>
      <c r="O74" s="603"/>
      <c r="P74" s="603"/>
      <c r="Q74" s="603"/>
      <c r="R74" s="603"/>
      <c r="S74" s="603"/>
      <c r="T74" s="603"/>
      <c r="U74" s="603"/>
      <c r="V74" s="603"/>
      <c r="W74" s="603"/>
      <c r="X74" s="603"/>
      <c r="Y74" s="603"/>
      <c r="Z74" s="603"/>
      <c r="AA74" s="603"/>
      <c r="AB74" s="603"/>
      <c r="AC74" s="661"/>
      <c r="AD74" s="661"/>
      <c r="AE74" s="661"/>
      <c r="AF74" s="661"/>
      <c r="AG74" s="661"/>
      <c r="AH74" s="661"/>
      <c r="AI74" s="661"/>
      <c r="AJ74" s="661"/>
      <c r="AK74" s="661"/>
      <c r="AL74" s="661"/>
      <c r="AM74" s="661"/>
      <c r="AN74" s="661"/>
      <c r="AO74" s="661"/>
      <c r="AP74" s="661"/>
      <c r="AQ74" s="661"/>
      <c r="AR74" s="661"/>
      <c r="AS74" s="661"/>
      <c r="AT74" s="661"/>
      <c r="AU74" s="661"/>
      <c r="AV74" s="661"/>
      <c r="AW74" s="661"/>
      <c r="AX74" s="661"/>
      <c r="AY74" s="661"/>
      <c r="AZ74" s="661"/>
      <c r="BA74" s="661"/>
      <c r="BB74" s="661"/>
      <c r="BC74" s="661"/>
      <c r="BD74" s="661"/>
      <c r="BE74" s="661"/>
      <c r="BF74" s="661"/>
      <c r="BG74" s="661"/>
      <c r="BH74" s="661"/>
      <c r="BI74" s="661"/>
      <c r="BJ74" s="661"/>
      <c r="BK74" s="661"/>
      <c r="BL74" s="661"/>
      <c r="BM74" s="661"/>
      <c r="BN74" s="661"/>
      <c r="BO74" s="661"/>
      <c r="BP74" s="661"/>
      <c r="BQ74" s="661"/>
      <c r="BR74" s="661"/>
      <c r="BS74" s="662"/>
      <c r="BT74" s="45"/>
      <c r="BU74" s="45"/>
      <c r="BV74" s="45"/>
      <c r="BW74" s="45"/>
      <c r="BX74" s="45" t="s">
        <v>381</v>
      </c>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row>
    <row r="75" spans="1:131" ht="12.75" x14ac:dyDescent="0.15">
      <c r="B75" s="45"/>
      <c r="C75" s="45"/>
      <c r="D75" s="53"/>
      <c r="E75" s="45"/>
      <c r="F75" s="45"/>
      <c r="G75" s="45"/>
      <c r="H75" s="45"/>
      <c r="I75" s="45"/>
      <c r="J75" s="45"/>
      <c r="K75" s="45"/>
      <c r="L75" s="45"/>
      <c r="M75" s="603" t="s">
        <v>6</v>
      </c>
      <c r="N75" s="603"/>
      <c r="O75" s="603"/>
      <c r="P75" s="603"/>
      <c r="Q75" s="603"/>
      <c r="R75" s="603"/>
      <c r="S75" s="603"/>
      <c r="T75" s="603"/>
      <c r="U75" s="603"/>
      <c r="V75" s="603"/>
      <c r="W75" s="603"/>
      <c r="X75" s="603"/>
      <c r="Y75" s="603"/>
      <c r="Z75" s="603"/>
      <c r="AA75" s="603"/>
      <c r="AB75" s="603"/>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c r="BR75" s="611"/>
      <c r="BS75" s="612"/>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row>
    <row r="76" spans="1:131" ht="15.75" customHeight="1" x14ac:dyDescent="0.15">
      <c r="B76" s="45"/>
      <c r="C76" s="45"/>
      <c r="D76" s="54"/>
      <c r="E76" s="55"/>
      <c r="F76" s="55"/>
      <c r="G76" s="55"/>
      <c r="H76" s="55"/>
      <c r="I76" s="55"/>
      <c r="J76" s="55"/>
      <c r="K76" s="55"/>
      <c r="L76" s="55"/>
      <c r="M76" s="605"/>
      <c r="N76" s="605"/>
      <c r="O76" s="605"/>
      <c r="P76" s="605"/>
      <c r="Q76" s="605"/>
      <c r="R76" s="605"/>
      <c r="S76" s="605"/>
      <c r="T76" s="605"/>
      <c r="U76" s="605"/>
      <c r="V76" s="605"/>
      <c r="W76" s="605"/>
      <c r="X76" s="605"/>
      <c r="Y76" s="605"/>
      <c r="Z76" s="605"/>
      <c r="AA76" s="605"/>
      <c r="AB76" s="605"/>
      <c r="AC76" s="613"/>
      <c r="AD76" s="613"/>
      <c r="AE76" s="613"/>
      <c r="AF76" s="613"/>
      <c r="AG76" s="613"/>
      <c r="AH76" s="613"/>
      <c r="AI76" s="613"/>
      <c r="AJ76" s="613"/>
      <c r="AK76" s="613"/>
      <c r="AL76" s="613"/>
      <c r="AM76" s="613"/>
      <c r="AN76" s="613"/>
      <c r="AO76" s="613"/>
      <c r="AP76" s="613"/>
      <c r="AQ76" s="613"/>
      <c r="AR76" s="613"/>
      <c r="AS76" s="613"/>
      <c r="AT76" s="613"/>
      <c r="AU76" s="613"/>
      <c r="AV76" s="613"/>
      <c r="AW76" s="613"/>
      <c r="AX76" s="613"/>
      <c r="AY76" s="613"/>
      <c r="AZ76" s="613"/>
      <c r="BA76" s="613"/>
      <c r="BB76" s="613"/>
      <c r="BC76" s="613"/>
      <c r="BD76" s="613"/>
      <c r="BE76" s="613"/>
      <c r="BF76" s="613"/>
      <c r="BG76" s="613"/>
      <c r="BH76" s="613"/>
      <c r="BI76" s="613"/>
      <c r="BJ76" s="613"/>
      <c r="BK76" s="613"/>
      <c r="BL76" s="613"/>
      <c r="BM76" s="613"/>
      <c r="BN76" s="613"/>
      <c r="BO76" s="613"/>
      <c r="BP76" s="613"/>
      <c r="BQ76" s="613"/>
      <c r="BR76" s="613"/>
      <c r="BS76" s="614"/>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row>
    <row r="77" spans="1:131" ht="15.75" customHeight="1" x14ac:dyDescent="0.1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row>
    <row r="78" spans="1:131" ht="16.5" customHeight="1" x14ac:dyDescent="0.15">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3" t="s">
        <v>12</v>
      </c>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X78" s="264" t="s">
        <v>577</v>
      </c>
      <c r="BZ78" s="264" t="s">
        <v>579</v>
      </c>
      <c r="CD78" s="264" t="s">
        <v>729</v>
      </c>
    </row>
    <row r="79" spans="1:131" ht="13.5" x14ac:dyDescent="0.15">
      <c r="B79" s="45" t="s">
        <v>473</v>
      </c>
      <c r="L79" s="264" t="s">
        <v>581</v>
      </c>
      <c r="BO79" s="1" t="s">
        <v>111</v>
      </c>
      <c r="BX79" s="264" t="s">
        <v>578</v>
      </c>
      <c r="BZ79" s="264" t="s">
        <v>580</v>
      </c>
      <c r="CD79" s="264" t="s">
        <v>730</v>
      </c>
    </row>
    <row r="80" spans="1:131" x14ac:dyDescent="0.15">
      <c r="A80" s="271"/>
      <c r="B80" s="6" t="s">
        <v>123</v>
      </c>
      <c r="BZ80" s="264" t="s">
        <v>651</v>
      </c>
      <c r="CD80" s="264" t="s">
        <v>731</v>
      </c>
    </row>
    <row r="81" spans="1:74" ht="12.75" thickBot="1" x14ac:dyDescent="0.2">
      <c r="A81" s="271"/>
      <c r="B81" s="548" t="s">
        <v>122</v>
      </c>
      <c r="C81" s="548"/>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548"/>
      <c r="AM81" s="548"/>
      <c r="AN81" s="548"/>
      <c r="AO81" s="548"/>
      <c r="AP81" s="548"/>
      <c r="AQ81" s="548"/>
      <c r="AR81" s="548"/>
      <c r="AS81" s="548"/>
      <c r="AT81" s="548"/>
      <c r="AU81" s="548"/>
      <c r="AV81" s="548"/>
      <c r="AW81" s="548"/>
      <c r="AX81" s="548"/>
      <c r="AY81" s="548"/>
      <c r="AZ81" s="548"/>
      <c r="BA81" s="548"/>
      <c r="BB81" s="548"/>
      <c r="BC81" s="548"/>
      <c r="BD81" s="548"/>
      <c r="BE81" s="548"/>
      <c r="BF81" s="548"/>
      <c r="BG81" s="548"/>
      <c r="BH81" s="548"/>
      <c r="BI81" s="548"/>
      <c r="BJ81" s="548"/>
      <c r="BK81" s="548"/>
      <c r="BL81" s="548"/>
      <c r="BM81" s="548"/>
      <c r="BN81" s="548"/>
      <c r="BO81" s="548"/>
      <c r="BP81" s="548"/>
      <c r="BQ81" s="548"/>
      <c r="BR81" s="548"/>
      <c r="BS81" s="548"/>
      <c r="BT81" s="548"/>
      <c r="BU81" s="548"/>
      <c r="BV81" s="548"/>
    </row>
    <row r="82" spans="1:74" x14ac:dyDescent="0.15">
      <c r="B82" s="549"/>
      <c r="C82" s="550"/>
      <c r="D82" s="550"/>
      <c r="E82" s="550"/>
      <c r="F82" s="550"/>
      <c r="G82" s="553" t="s">
        <v>13</v>
      </c>
      <c r="H82" s="553"/>
      <c r="I82" s="553"/>
      <c r="J82" s="553"/>
      <c r="K82" s="553"/>
      <c r="L82" s="555" t="s">
        <v>373</v>
      </c>
      <c r="M82" s="553"/>
      <c r="N82" s="553"/>
      <c r="O82" s="553"/>
      <c r="P82" s="553"/>
      <c r="Q82" s="553"/>
      <c r="R82" s="555" t="s">
        <v>374</v>
      </c>
      <c r="S82" s="553"/>
      <c r="T82" s="553"/>
      <c r="U82" s="553"/>
      <c r="V82" s="553"/>
      <c r="W82" s="550" t="s">
        <v>14</v>
      </c>
      <c r="X82" s="550"/>
      <c r="Y82" s="550"/>
      <c r="Z82" s="550"/>
      <c r="AA82" s="550"/>
      <c r="AB82" s="550"/>
      <c r="AC82" s="550"/>
      <c r="AD82" s="550"/>
      <c r="AE82" s="550"/>
      <c r="AF82" s="550"/>
      <c r="AG82" s="550"/>
      <c r="AH82" s="550"/>
      <c r="AI82" s="550"/>
      <c r="AJ82" s="550"/>
      <c r="AK82" s="550"/>
      <c r="AL82" s="550"/>
      <c r="AM82" s="550" t="s">
        <v>15</v>
      </c>
      <c r="AN82" s="550"/>
      <c r="AO82" s="550"/>
      <c r="AP82" s="550"/>
      <c r="AQ82" s="550"/>
      <c r="AR82" s="550"/>
      <c r="AS82" s="550"/>
      <c r="AT82" s="550"/>
      <c r="AU82" s="550"/>
      <c r="AV82" s="550"/>
      <c r="AW82" s="550"/>
      <c r="AX82" s="550"/>
      <c r="AY82" s="550"/>
      <c r="AZ82" s="550"/>
      <c r="BA82" s="550"/>
      <c r="BB82" s="550"/>
      <c r="BC82" s="550"/>
      <c r="BD82" s="550"/>
      <c r="BE82" s="550"/>
      <c r="BF82" s="550"/>
      <c r="BG82" s="550"/>
      <c r="BH82" s="550"/>
      <c r="BI82" s="550" t="s">
        <v>16</v>
      </c>
      <c r="BJ82" s="550"/>
      <c r="BK82" s="550"/>
      <c r="BL82" s="550"/>
      <c r="BM82" s="550"/>
      <c r="BN82" s="550"/>
      <c r="BO82" s="550" t="s">
        <v>17</v>
      </c>
      <c r="BP82" s="550"/>
      <c r="BQ82" s="550"/>
      <c r="BR82" s="550"/>
      <c r="BS82" s="550"/>
      <c r="BT82" s="550"/>
      <c r="BU82" s="550"/>
      <c r="BV82" s="556"/>
    </row>
    <row r="83" spans="1:74" ht="12.75" thickBot="1" x14ac:dyDescent="0.2">
      <c r="B83" s="551"/>
      <c r="C83" s="552"/>
      <c r="D83" s="552"/>
      <c r="E83" s="552"/>
      <c r="F83" s="552"/>
      <c r="G83" s="554"/>
      <c r="H83" s="554"/>
      <c r="I83" s="554"/>
      <c r="J83" s="554"/>
      <c r="K83" s="554"/>
      <c r="L83" s="554"/>
      <c r="M83" s="554"/>
      <c r="N83" s="554"/>
      <c r="O83" s="554"/>
      <c r="P83" s="554"/>
      <c r="Q83" s="554"/>
      <c r="R83" s="554"/>
      <c r="S83" s="554"/>
      <c r="T83" s="554"/>
      <c r="U83" s="554"/>
      <c r="V83" s="554"/>
      <c r="W83" s="552"/>
      <c r="X83" s="552"/>
      <c r="Y83" s="552"/>
      <c r="Z83" s="552"/>
      <c r="AA83" s="552"/>
      <c r="AB83" s="552"/>
      <c r="AC83" s="552"/>
      <c r="AD83" s="552"/>
      <c r="AE83" s="552"/>
      <c r="AF83" s="552"/>
      <c r="AG83" s="552"/>
      <c r="AH83" s="552"/>
      <c r="AI83" s="552"/>
      <c r="AJ83" s="552"/>
      <c r="AK83" s="552"/>
      <c r="AL83" s="552"/>
      <c r="AM83" s="552"/>
      <c r="AN83" s="552"/>
      <c r="AO83" s="552"/>
      <c r="AP83" s="552"/>
      <c r="AQ83" s="552"/>
      <c r="AR83" s="552"/>
      <c r="AS83" s="552"/>
      <c r="AT83" s="552"/>
      <c r="AU83" s="552"/>
      <c r="AV83" s="552"/>
      <c r="AW83" s="552"/>
      <c r="AX83" s="552"/>
      <c r="AY83" s="552"/>
      <c r="AZ83" s="552"/>
      <c r="BA83" s="552"/>
      <c r="BB83" s="552"/>
      <c r="BC83" s="552"/>
      <c r="BD83" s="552"/>
      <c r="BE83" s="552"/>
      <c r="BF83" s="552"/>
      <c r="BG83" s="552"/>
      <c r="BH83" s="552"/>
      <c r="BI83" s="552" t="s">
        <v>41</v>
      </c>
      <c r="BJ83" s="552"/>
      <c r="BK83" s="552" t="s">
        <v>42</v>
      </c>
      <c r="BL83" s="552"/>
      <c r="BM83" s="552" t="s">
        <v>43</v>
      </c>
      <c r="BN83" s="552"/>
      <c r="BO83" s="552" t="s">
        <v>44</v>
      </c>
      <c r="BP83" s="552"/>
      <c r="BQ83" s="552"/>
      <c r="BR83" s="552"/>
      <c r="BS83" s="552" t="s">
        <v>45</v>
      </c>
      <c r="BT83" s="552"/>
      <c r="BU83" s="552"/>
      <c r="BV83" s="557"/>
    </row>
    <row r="84" spans="1:74" ht="14.85" customHeight="1" thickTop="1" x14ac:dyDescent="0.15">
      <c r="A84" s="610" t="s">
        <v>575</v>
      </c>
      <c r="B84" s="344" t="s">
        <v>72</v>
      </c>
      <c r="C84" s="407"/>
      <c r="D84" s="407"/>
      <c r="E84" s="407"/>
      <c r="F84" s="408"/>
      <c r="G84" s="347" t="s">
        <v>61</v>
      </c>
      <c r="H84" s="353"/>
      <c r="I84" s="353"/>
      <c r="J84" s="353"/>
      <c r="K84" s="353"/>
      <c r="L84" s="703" t="s">
        <v>71</v>
      </c>
      <c r="M84" s="704"/>
      <c r="N84" s="704"/>
      <c r="O84" s="704"/>
      <c r="P84" s="704"/>
      <c r="Q84" s="704"/>
      <c r="R84" s="615" t="s">
        <v>579</v>
      </c>
      <c r="S84" s="616"/>
      <c r="T84" s="616"/>
      <c r="U84" s="616"/>
      <c r="V84" s="617"/>
      <c r="W84" s="593" t="s">
        <v>76</v>
      </c>
      <c r="X84" s="593"/>
      <c r="Y84" s="618" t="s">
        <v>46</v>
      </c>
      <c r="Z84" s="619"/>
      <c r="AA84" s="619"/>
      <c r="AB84" s="619"/>
      <c r="AC84" s="619"/>
      <c r="AD84" s="619"/>
      <c r="AE84" s="619"/>
      <c r="AF84" s="619"/>
      <c r="AG84" s="619"/>
      <c r="AH84" s="619"/>
      <c r="AI84" s="619"/>
      <c r="AJ84" s="619"/>
      <c r="AK84" s="619"/>
      <c r="AL84" s="620"/>
      <c r="AM84" s="592" t="s">
        <v>76</v>
      </c>
      <c r="AN84" s="593"/>
      <c r="AO84" s="353" t="s">
        <v>18</v>
      </c>
      <c r="AP84" s="353"/>
      <c r="AQ84" s="353"/>
      <c r="AR84" s="353"/>
      <c r="AS84" s="353"/>
      <c r="AT84" s="353"/>
      <c r="AU84" s="353"/>
      <c r="AV84" s="353"/>
      <c r="AW84" s="353"/>
      <c r="AX84" s="353"/>
      <c r="AY84" s="353"/>
      <c r="AZ84" s="353"/>
      <c r="BA84" s="353"/>
      <c r="BB84" s="353"/>
      <c r="BC84" s="353"/>
      <c r="BD84" s="353"/>
      <c r="BE84" s="353"/>
      <c r="BF84" s="353"/>
      <c r="BG84" s="353"/>
      <c r="BH84" s="353"/>
      <c r="BI84" s="592" t="s">
        <v>75</v>
      </c>
      <c r="BJ84" s="593"/>
      <c r="BK84" s="353"/>
      <c r="BL84" s="353"/>
      <c r="BM84" s="593" t="s">
        <v>75</v>
      </c>
      <c r="BN84" s="724"/>
      <c r="BO84" s="720" t="s">
        <v>128</v>
      </c>
      <c r="BP84" s="721"/>
      <c r="BQ84" s="721"/>
      <c r="BR84" s="723"/>
      <c r="BS84" s="720" t="s">
        <v>128</v>
      </c>
      <c r="BT84" s="721"/>
      <c r="BU84" s="721"/>
      <c r="BV84" s="722"/>
    </row>
    <row r="85" spans="1:74" ht="14.85" customHeight="1" x14ac:dyDescent="0.15">
      <c r="A85" s="610"/>
      <c r="B85" s="678" t="s">
        <v>105</v>
      </c>
      <c r="C85" s="675"/>
      <c r="D85" s="675"/>
      <c r="E85" s="675"/>
      <c r="F85" s="699"/>
      <c r="G85" s="244" t="s">
        <v>62</v>
      </c>
      <c r="H85" s="245"/>
      <c r="I85" s="245"/>
      <c r="L85" s="705"/>
      <c r="M85" s="706"/>
      <c r="N85" s="706"/>
      <c r="O85" s="706"/>
      <c r="P85" s="706"/>
      <c r="Q85" s="706"/>
      <c r="R85" s="9"/>
      <c r="V85" s="12"/>
      <c r="W85" s="560" t="s">
        <v>76</v>
      </c>
      <c r="X85" s="548"/>
      <c r="Y85" s="563" t="s">
        <v>47</v>
      </c>
      <c r="Z85" s="543"/>
      <c r="AA85" s="543"/>
      <c r="AB85" s="543"/>
      <c r="AC85" s="543"/>
      <c r="AD85" s="543"/>
      <c r="AE85" s="543"/>
      <c r="AF85" s="543"/>
      <c r="AG85" s="543"/>
      <c r="AH85" s="543"/>
      <c r="AI85" s="543"/>
      <c r="AJ85" s="543"/>
      <c r="AK85" s="543"/>
      <c r="AL85" s="544"/>
      <c r="AM85" s="560" t="s">
        <v>76</v>
      </c>
      <c r="AN85" s="548"/>
      <c r="AO85" s="6" t="s">
        <v>19</v>
      </c>
      <c r="BI85" s="9"/>
      <c r="BM85" s="548" t="s">
        <v>75</v>
      </c>
      <c r="BN85" s="601"/>
      <c r="BO85" s="530"/>
      <c r="BP85" s="531"/>
      <c r="BQ85" s="531"/>
      <c r="BR85" s="600"/>
      <c r="BS85" s="530"/>
      <c r="BT85" s="531"/>
      <c r="BU85" s="531"/>
      <c r="BV85" s="532"/>
    </row>
    <row r="86" spans="1:74" ht="14.85" customHeight="1" x14ac:dyDescent="0.15">
      <c r="A86" s="610"/>
      <c r="B86" s="678"/>
      <c r="C86" s="675"/>
      <c r="D86" s="675"/>
      <c r="E86" s="675"/>
      <c r="F86" s="699"/>
      <c r="G86" s="242" t="s">
        <v>63</v>
      </c>
      <c r="L86" s="705"/>
      <c r="M86" s="706"/>
      <c r="N86" s="706"/>
      <c r="O86" s="706"/>
      <c r="P86" s="706"/>
      <c r="Q86" s="706"/>
      <c r="R86" s="9"/>
      <c r="V86" s="12"/>
      <c r="W86" s="560" t="s">
        <v>76</v>
      </c>
      <c r="X86" s="548"/>
      <c r="Y86" s="563" t="s">
        <v>48</v>
      </c>
      <c r="Z86" s="543"/>
      <c r="AA86" s="543"/>
      <c r="AB86" s="543"/>
      <c r="AC86" s="543"/>
      <c r="AD86" s="543"/>
      <c r="AE86" s="543"/>
      <c r="AF86" s="543"/>
      <c r="AG86" s="543"/>
      <c r="AH86" s="543"/>
      <c r="AI86" s="543"/>
      <c r="AJ86" s="543"/>
      <c r="AK86" s="543"/>
      <c r="AL86" s="544"/>
      <c r="AM86" s="560" t="s">
        <v>76</v>
      </c>
      <c r="AN86" s="548"/>
      <c r="AO86" s="6" t="s">
        <v>20</v>
      </c>
      <c r="BI86" s="9"/>
      <c r="BM86" s="548" t="s">
        <v>75</v>
      </c>
      <c r="BN86" s="601"/>
      <c r="BO86" s="530" t="s">
        <v>129</v>
      </c>
      <c r="BP86" s="531"/>
      <c r="BQ86" s="531"/>
      <c r="BR86" s="600"/>
      <c r="BS86" s="530" t="s">
        <v>129</v>
      </c>
      <c r="BT86" s="531"/>
      <c r="BU86" s="531"/>
      <c r="BV86" s="532"/>
    </row>
    <row r="87" spans="1:74" ht="14.85" customHeight="1" x14ac:dyDescent="0.15">
      <c r="A87" s="610"/>
      <c r="B87" s="678"/>
      <c r="C87" s="675"/>
      <c r="D87" s="675"/>
      <c r="E87" s="675"/>
      <c r="F87" s="699"/>
      <c r="G87" s="244" t="s">
        <v>64</v>
      </c>
      <c r="H87" s="245"/>
      <c r="I87" s="245"/>
      <c r="L87" s="705"/>
      <c r="M87" s="706"/>
      <c r="N87" s="706"/>
      <c r="O87" s="706"/>
      <c r="P87" s="706"/>
      <c r="Q87" s="706"/>
      <c r="R87" s="7"/>
      <c r="S87" s="8"/>
      <c r="T87" s="8"/>
      <c r="U87" s="8"/>
      <c r="V87" s="13"/>
      <c r="W87" s="540" t="s">
        <v>76</v>
      </c>
      <c r="X87" s="540"/>
      <c r="Y87" s="536"/>
      <c r="Z87" s="537"/>
      <c r="AA87" s="537"/>
      <c r="AB87" s="537"/>
      <c r="AC87" s="537"/>
      <c r="AD87" s="537"/>
      <c r="AE87" s="537"/>
      <c r="AF87" s="537"/>
      <c r="AG87" s="537"/>
      <c r="AH87" s="537"/>
      <c r="AI87" s="537"/>
      <c r="AJ87" s="537"/>
      <c r="AK87" s="537"/>
      <c r="AL87" s="538"/>
      <c r="AM87" s="539" t="s">
        <v>76</v>
      </c>
      <c r="AN87" s="540"/>
      <c r="AO87" s="8" t="s">
        <v>21</v>
      </c>
      <c r="AP87" s="8"/>
      <c r="AQ87" s="8"/>
      <c r="AR87" s="8"/>
      <c r="AS87" s="8"/>
      <c r="AT87" s="8"/>
      <c r="AU87" s="8"/>
      <c r="AV87" s="8"/>
      <c r="AW87" s="8"/>
      <c r="AX87" s="8"/>
      <c r="AY87" s="8"/>
      <c r="AZ87" s="8"/>
      <c r="BA87" s="8"/>
      <c r="BB87" s="8"/>
      <c r="BC87" s="8"/>
      <c r="BD87" s="8"/>
      <c r="BE87" s="8"/>
      <c r="BF87" s="8"/>
      <c r="BG87" s="8"/>
      <c r="BH87" s="8"/>
      <c r="BI87" s="7"/>
      <c r="BJ87" s="8"/>
      <c r="BK87" s="8"/>
      <c r="BL87" s="8"/>
      <c r="BM87" s="540" t="s">
        <v>75</v>
      </c>
      <c r="BN87" s="541"/>
      <c r="BO87" s="533"/>
      <c r="BP87" s="534"/>
      <c r="BQ87" s="534"/>
      <c r="BR87" s="535"/>
      <c r="BS87" s="533"/>
      <c r="BT87" s="534"/>
      <c r="BU87" s="534"/>
      <c r="BV87" s="666"/>
    </row>
    <row r="88" spans="1:74" ht="14.85" customHeight="1" x14ac:dyDescent="0.15">
      <c r="A88" s="610"/>
      <c r="B88" s="678"/>
      <c r="C88" s="675"/>
      <c r="D88" s="675"/>
      <c r="E88" s="675"/>
      <c r="F88" s="699"/>
      <c r="G88" s="244" t="s">
        <v>65</v>
      </c>
      <c r="H88" s="245"/>
      <c r="I88" s="245"/>
      <c r="L88" s="707" t="s">
        <v>73</v>
      </c>
      <c r="M88" s="708"/>
      <c r="N88" s="708"/>
      <c r="O88" s="708"/>
      <c r="P88" s="708"/>
      <c r="Q88" s="709"/>
      <c r="R88" s="584" t="s">
        <v>579</v>
      </c>
      <c r="S88" s="585"/>
      <c r="T88" s="585"/>
      <c r="U88" s="585"/>
      <c r="V88" s="586"/>
      <c r="W88" s="559" t="s">
        <v>76</v>
      </c>
      <c r="X88" s="621"/>
      <c r="Y88" s="563" t="s">
        <v>49</v>
      </c>
      <c r="Z88" s="543"/>
      <c r="AA88" s="543"/>
      <c r="AB88" s="543"/>
      <c r="AC88" s="543"/>
      <c r="AD88" s="543"/>
      <c r="AE88" s="543"/>
      <c r="AF88" s="543"/>
      <c r="AG88" s="543"/>
      <c r="AH88" s="543"/>
      <c r="AI88" s="543"/>
      <c r="AJ88" s="543"/>
      <c r="AK88" s="543"/>
      <c r="AL88" s="544"/>
      <c r="AM88" s="559" t="s">
        <v>76</v>
      </c>
      <c r="AN88" s="621"/>
      <c r="AO88" s="4" t="s">
        <v>22</v>
      </c>
      <c r="AP88" s="4"/>
      <c r="AQ88" s="4"/>
      <c r="AR88" s="4"/>
      <c r="AS88" s="4"/>
      <c r="AT88" s="4"/>
      <c r="AU88" s="4"/>
      <c r="AV88" s="4"/>
      <c r="AW88" s="4"/>
      <c r="AX88" s="4"/>
      <c r="AY88" s="4"/>
      <c r="AZ88" s="4"/>
      <c r="BA88" s="4"/>
      <c r="BB88" s="4"/>
      <c r="BC88" s="4"/>
      <c r="BD88" s="4"/>
      <c r="BE88" s="4"/>
      <c r="BF88" s="4"/>
      <c r="BG88" s="4"/>
      <c r="BH88" s="4"/>
      <c r="BI88" s="559" t="s">
        <v>75</v>
      </c>
      <c r="BJ88" s="621"/>
      <c r="BK88" s="4"/>
      <c r="BL88" s="4"/>
      <c r="BM88" s="621" t="s">
        <v>75</v>
      </c>
      <c r="BN88" s="719"/>
      <c r="BO88" s="527" t="s">
        <v>128</v>
      </c>
      <c r="BP88" s="528"/>
      <c r="BQ88" s="528"/>
      <c r="BR88" s="692"/>
      <c r="BS88" s="527" t="s">
        <v>128</v>
      </c>
      <c r="BT88" s="528"/>
      <c r="BU88" s="528"/>
      <c r="BV88" s="529"/>
    </row>
    <row r="89" spans="1:74" ht="14.85" customHeight="1" x14ac:dyDescent="0.15">
      <c r="A89" s="610"/>
      <c r="B89" s="678"/>
      <c r="C89" s="675"/>
      <c r="D89" s="675"/>
      <c r="E89" s="675"/>
      <c r="F89" s="699"/>
      <c r="G89" s="242" t="s">
        <v>66</v>
      </c>
      <c r="H89" s="243"/>
      <c r="L89" s="710"/>
      <c r="M89" s="711"/>
      <c r="N89" s="711"/>
      <c r="O89" s="711"/>
      <c r="P89" s="711"/>
      <c r="Q89" s="712"/>
      <c r="R89" s="9"/>
      <c r="V89" s="12"/>
      <c r="W89" s="560" t="s">
        <v>76</v>
      </c>
      <c r="X89" s="548"/>
      <c r="Y89" s="563" t="s">
        <v>50</v>
      </c>
      <c r="Z89" s="543"/>
      <c r="AA89" s="543"/>
      <c r="AB89" s="543"/>
      <c r="AC89" s="543"/>
      <c r="AD89" s="543"/>
      <c r="AE89" s="543"/>
      <c r="AF89" s="543"/>
      <c r="AG89" s="543"/>
      <c r="AH89" s="543"/>
      <c r="AI89" s="543"/>
      <c r="AJ89" s="543"/>
      <c r="AK89" s="543"/>
      <c r="AL89" s="544"/>
      <c r="AM89" s="560" t="s">
        <v>76</v>
      </c>
      <c r="AN89" s="548"/>
      <c r="AO89" s="6" t="s">
        <v>23</v>
      </c>
      <c r="BI89" s="9"/>
      <c r="BM89" s="548" t="s">
        <v>75</v>
      </c>
      <c r="BN89" s="601"/>
      <c r="BO89" s="530"/>
      <c r="BP89" s="531"/>
      <c r="BQ89" s="531"/>
      <c r="BR89" s="600"/>
      <c r="BS89" s="530"/>
      <c r="BT89" s="531"/>
      <c r="BU89" s="531"/>
      <c r="BV89" s="532"/>
    </row>
    <row r="90" spans="1:74" ht="14.85" customHeight="1" x14ac:dyDescent="0.15">
      <c r="A90" s="610"/>
      <c r="B90" s="678"/>
      <c r="C90" s="675"/>
      <c r="D90" s="675"/>
      <c r="E90" s="675"/>
      <c r="F90" s="699"/>
      <c r="G90" s="242" t="s">
        <v>67</v>
      </c>
      <c r="H90" s="243"/>
      <c r="L90" s="710"/>
      <c r="M90" s="711"/>
      <c r="N90" s="711"/>
      <c r="O90" s="711"/>
      <c r="P90" s="711"/>
      <c r="Q90" s="712"/>
      <c r="R90" s="9"/>
      <c r="V90" s="12"/>
      <c r="W90" s="560" t="s">
        <v>76</v>
      </c>
      <c r="X90" s="548"/>
      <c r="Y90" s="563" t="s">
        <v>51</v>
      </c>
      <c r="Z90" s="543"/>
      <c r="AA90" s="543"/>
      <c r="AB90" s="543"/>
      <c r="AC90" s="543"/>
      <c r="AD90" s="543"/>
      <c r="AE90" s="543"/>
      <c r="AF90" s="543"/>
      <c r="AG90" s="543"/>
      <c r="AH90" s="543"/>
      <c r="AI90" s="543"/>
      <c r="AJ90" s="543"/>
      <c r="AK90" s="543"/>
      <c r="AL90" s="544"/>
      <c r="AM90" s="560" t="s">
        <v>76</v>
      </c>
      <c r="AN90" s="548"/>
      <c r="AO90" s="6" t="s">
        <v>24</v>
      </c>
      <c r="BI90" s="560" t="s">
        <v>75</v>
      </c>
      <c r="BJ90" s="548"/>
      <c r="BM90" s="548" t="s">
        <v>75</v>
      </c>
      <c r="BN90" s="601"/>
      <c r="BO90" s="530"/>
      <c r="BP90" s="531"/>
      <c r="BQ90" s="531"/>
      <c r="BR90" s="600"/>
      <c r="BS90" s="530"/>
      <c r="BT90" s="531"/>
      <c r="BU90" s="531"/>
      <c r="BV90" s="532"/>
    </row>
    <row r="91" spans="1:74" ht="14.85" customHeight="1" x14ac:dyDescent="0.15">
      <c r="A91" s="609" t="s">
        <v>574</v>
      </c>
      <c r="B91" s="678"/>
      <c r="C91" s="675"/>
      <c r="D91" s="675"/>
      <c r="E91" s="675"/>
      <c r="F91" s="699"/>
      <c r="G91" s="9"/>
      <c r="L91" s="710"/>
      <c r="M91" s="711"/>
      <c r="N91" s="711"/>
      <c r="O91" s="711"/>
      <c r="P91" s="711"/>
      <c r="Q91" s="712"/>
      <c r="R91" s="9"/>
      <c r="V91" s="12"/>
      <c r="W91" s="560" t="s">
        <v>76</v>
      </c>
      <c r="X91" s="548"/>
      <c r="Y91" s="542" t="s">
        <v>785</v>
      </c>
      <c r="Z91" s="543"/>
      <c r="AA91" s="543"/>
      <c r="AB91" s="543"/>
      <c r="AC91" s="543"/>
      <c r="AD91" s="543"/>
      <c r="AE91" s="543"/>
      <c r="AF91" s="543"/>
      <c r="AG91" s="543"/>
      <c r="AH91" s="543"/>
      <c r="AI91" s="543"/>
      <c r="AJ91" s="543"/>
      <c r="AK91" s="543"/>
      <c r="AL91" s="544"/>
      <c r="AM91" s="560" t="s">
        <v>76</v>
      </c>
      <c r="AN91" s="548"/>
      <c r="AO91" s="6" t="s">
        <v>26</v>
      </c>
      <c r="BI91" s="560" t="s">
        <v>75</v>
      </c>
      <c r="BJ91" s="548"/>
      <c r="BM91" s="548" t="s">
        <v>75</v>
      </c>
      <c r="BN91" s="601"/>
      <c r="BO91" s="530"/>
      <c r="BP91" s="531"/>
      <c r="BQ91" s="531"/>
      <c r="BR91" s="600"/>
      <c r="BS91" s="530"/>
      <c r="BT91" s="531"/>
      <c r="BU91" s="531"/>
      <c r="BV91" s="532"/>
    </row>
    <row r="92" spans="1:74" ht="14.85" customHeight="1" x14ac:dyDescent="0.15">
      <c r="A92" s="609"/>
      <c r="B92" s="678"/>
      <c r="C92" s="675"/>
      <c r="D92" s="675"/>
      <c r="E92" s="675"/>
      <c r="F92" s="699"/>
      <c r="G92" s="693" t="s">
        <v>74</v>
      </c>
      <c r="H92" s="694"/>
      <c r="I92" s="694"/>
      <c r="J92" s="694"/>
      <c r="K92" s="695"/>
      <c r="L92" s="710"/>
      <c r="M92" s="711"/>
      <c r="N92" s="711"/>
      <c r="O92" s="711"/>
      <c r="P92" s="711"/>
      <c r="Q92" s="712"/>
      <c r="R92" s="9"/>
      <c r="V92" s="12"/>
      <c r="W92" s="560" t="s">
        <v>76</v>
      </c>
      <c r="X92" s="548"/>
      <c r="Y92" s="563" t="s">
        <v>52</v>
      </c>
      <c r="Z92" s="543"/>
      <c r="AA92" s="543"/>
      <c r="AB92" s="543"/>
      <c r="AC92" s="543"/>
      <c r="AD92" s="543"/>
      <c r="AE92" s="543"/>
      <c r="AF92" s="543"/>
      <c r="AG92" s="543"/>
      <c r="AH92" s="543"/>
      <c r="AI92" s="543"/>
      <c r="AJ92" s="543"/>
      <c r="AK92" s="543"/>
      <c r="AL92" s="544"/>
      <c r="AM92" s="560" t="s">
        <v>76</v>
      </c>
      <c r="AN92" s="548"/>
      <c r="AO92" s="409" t="s">
        <v>25</v>
      </c>
      <c r="BI92" s="560" t="s">
        <v>75</v>
      </c>
      <c r="BJ92" s="548"/>
      <c r="BM92" s="548" t="s">
        <v>75</v>
      </c>
      <c r="BN92" s="601"/>
      <c r="BO92" s="530" t="s">
        <v>129</v>
      </c>
      <c r="BP92" s="531"/>
      <c r="BQ92" s="531"/>
      <c r="BR92" s="600"/>
      <c r="BS92" s="530" t="s">
        <v>129</v>
      </c>
      <c r="BT92" s="531"/>
      <c r="BU92" s="531"/>
      <c r="BV92" s="532"/>
    </row>
    <row r="93" spans="1:74" ht="14.85" customHeight="1" x14ac:dyDescent="0.15">
      <c r="A93" s="609"/>
      <c r="B93" s="678"/>
      <c r="C93" s="675"/>
      <c r="D93" s="675"/>
      <c r="E93" s="675"/>
      <c r="F93" s="699"/>
      <c r="G93" s="693"/>
      <c r="H93" s="694"/>
      <c r="I93" s="694"/>
      <c r="J93" s="694"/>
      <c r="K93" s="695"/>
      <c r="L93" s="710"/>
      <c r="M93" s="711"/>
      <c r="N93" s="711"/>
      <c r="O93" s="711"/>
      <c r="P93" s="711"/>
      <c r="Q93" s="712"/>
      <c r="R93" s="9"/>
      <c r="V93" s="12"/>
      <c r="W93" s="560" t="s">
        <v>76</v>
      </c>
      <c r="X93" s="548"/>
      <c r="Y93" s="563"/>
      <c r="Z93" s="543"/>
      <c r="AA93" s="543"/>
      <c r="AB93" s="543"/>
      <c r="AC93" s="543"/>
      <c r="AD93" s="543"/>
      <c r="AE93" s="543"/>
      <c r="AF93" s="543"/>
      <c r="AG93" s="543"/>
      <c r="AH93" s="543"/>
      <c r="AI93" s="543"/>
      <c r="AJ93" s="543"/>
      <c r="AK93" s="543"/>
      <c r="AL93" s="544"/>
      <c r="AM93" s="560" t="s">
        <v>76</v>
      </c>
      <c r="AN93" s="548"/>
      <c r="AO93" s="409" t="s">
        <v>113</v>
      </c>
      <c r="BI93" s="560" t="s">
        <v>75</v>
      </c>
      <c r="BJ93" s="548"/>
      <c r="BK93" s="548" t="s">
        <v>75</v>
      </c>
      <c r="BL93" s="548"/>
      <c r="BM93" s="548" t="s">
        <v>75</v>
      </c>
      <c r="BN93" s="601"/>
      <c r="BO93" s="530"/>
      <c r="BP93" s="531"/>
      <c r="BQ93" s="531"/>
      <c r="BR93" s="600"/>
      <c r="BS93" s="530"/>
      <c r="BT93" s="531"/>
      <c r="BU93" s="531"/>
      <c r="BV93" s="532"/>
    </row>
    <row r="94" spans="1:74" ht="14.85" customHeight="1" x14ac:dyDescent="0.15">
      <c r="A94" s="609"/>
      <c r="B94" s="678"/>
      <c r="C94" s="675"/>
      <c r="D94" s="675"/>
      <c r="E94" s="675"/>
      <c r="F94" s="699"/>
      <c r="G94" s="693"/>
      <c r="H94" s="694"/>
      <c r="I94" s="694"/>
      <c r="J94" s="694"/>
      <c r="K94" s="695"/>
      <c r="L94" s="710"/>
      <c r="M94" s="711"/>
      <c r="N94" s="711"/>
      <c r="O94" s="711"/>
      <c r="P94" s="711"/>
      <c r="Q94" s="712"/>
      <c r="R94" s="9"/>
      <c r="V94" s="12"/>
      <c r="W94" s="560" t="s">
        <v>76</v>
      </c>
      <c r="X94" s="548"/>
      <c r="Y94" s="563"/>
      <c r="Z94" s="543"/>
      <c r="AA94" s="543"/>
      <c r="AB94" s="543"/>
      <c r="AC94" s="543"/>
      <c r="AD94" s="543"/>
      <c r="AE94" s="543"/>
      <c r="AF94" s="543"/>
      <c r="AG94" s="543"/>
      <c r="AH94" s="543"/>
      <c r="AI94" s="543"/>
      <c r="AJ94" s="543"/>
      <c r="AK94" s="543"/>
      <c r="AL94" s="544"/>
      <c r="AM94" s="560" t="s">
        <v>76</v>
      </c>
      <c r="AN94" s="548"/>
      <c r="AO94" s="6" t="s">
        <v>800</v>
      </c>
      <c r="BI94" s="560" t="s">
        <v>75</v>
      </c>
      <c r="BJ94" s="548"/>
      <c r="BK94" s="548" t="s">
        <v>75</v>
      </c>
      <c r="BL94" s="548"/>
      <c r="BM94" s="548" t="s">
        <v>75</v>
      </c>
      <c r="BN94" s="601"/>
      <c r="BO94" s="530"/>
      <c r="BP94" s="531"/>
      <c r="BQ94" s="531"/>
      <c r="BR94" s="600"/>
      <c r="BS94" s="530"/>
      <c r="BT94" s="531"/>
      <c r="BU94" s="531"/>
      <c r="BV94" s="532"/>
    </row>
    <row r="95" spans="1:74" ht="14.85" customHeight="1" x14ac:dyDescent="0.15">
      <c r="A95" s="609"/>
      <c r="B95" s="678"/>
      <c r="C95" s="675"/>
      <c r="D95" s="675"/>
      <c r="E95" s="675"/>
      <c r="F95" s="699"/>
      <c r="G95" s="693"/>
      <c r="H95" s="694"/>
      <c r="I95" s="694"/>
      <c r="J95" s="694"/>
      <c r="K95" s="695"/>
      <c r="L95" s="641"/>
      <c r="M95" s="642"/>
      <c r="N95" s="642"/>
      <c r="O95" s="642"/>
      <c r="P95" s="642"/>
      <c r="Q95" s="713"/>
      <c r="R95" s="7"/>
      <c r="S95" s="8"/>
      <c r="T95" s="8"/>
      <c r="U95" s="8"/>
      <c r="V95" s="13"/>
      <c r="W95" s="539" t="s">
        <v>76</v>
      </c>
      <c r="X95" s="540"/>
      <c r="Y95" s="536"/>
      <c r="Z95" s="537"/>
      <c r="AA95" s="537"/>
      <c r="AB95" s="537"/>
      <c r="AC95" s="537"/>
      <c r="AD95" s="537"/>
      <c r="AE95" s="537"/>
      <c r="AF95" s="537"/>
      <c r="AG95" s="537"/>
      <c r="AH95" s="537"/>
      <c r="AI95" s="537"/>
      <c r="AJ95" s="537"/>
      <c r="AK95" s="537"/>
      <c r="AL95" s="538"/>
      <c r="AM95" s="539" t="s">
        <v>76</v>
      </c>
      <c r="AN95" s="540"/>
      <c r="AO95" s="8" t="s">
        <v>27</v>
      </c>
      <c r="AP95" s="8"/>
      <c r="AQ95" s="8"/>
      <c r="AR95" s="8"/>
      <c r="AS95" s="8"/>
      <c r="AT95" s="8"/>
      <c r="AU95" s="8"/>
      <c r="AV95" s="8"/>
      <c r="AW95" s="8"/>
      <c r="AX95" s="8"/>
      <c r="AY95" s="8"/>
      <c r="AZ95" s="8"/>
      <c r="BA95" s="8"/>
      <c r="BB95" s="8"/>
      <c r="BC95" s="8"/>
      <c r="BD95" s="8"/>
      <c r="BE95" s="8"/>
      <c r="BF95" s="8"/>
      <c r="BG95" s="8"/>
      <c r="BH95" s="8"/>
      <c r="BI95" s="539" t="s">
        <v>75</v>
      </c>
      <c r="BJ95" s="540"/>
      <c r="BK95" s="540" t="s">
        <v>75</v>
      </c>
      <c r="BL95" s="540"/>
      <c r="BM95" s="540" t="s">
        <v>75</v>
      </c>
      <c r="BN95" s="541"/>
      <c r="BO95" s="533"/>
      <c r="BP95" s="534"/>
      <c r="BQ95" s="534"/>
      <c r="BR95" s="535"/>
      <c r="BS95" s="533"/>
      <c r="BT95" s="534"/>
      <c r="BU95" s="534"/>
      <c r="BV95" s="666"/>
    </row>
    <row r="96" spans="1:74" ht="14.85" customHeight="1" x14ac:dyDescent="0.15">
      <c r="A96" s="609"/>
      <c r="B96" s="678"/>
      <c r="C96" s="675"/>
      <c r="D96" s="675"/>
      <c r="E96" s="675"/>
      <c r="F96" s="699"/>
      <c r="G96" s="693"/>
      <c r="H96" s="694"/>
      <c r="I96" s="694"/>
      <c r="J96" s="694"/>
      <c r="K96" s="695"/>
      <c r="L96" s="643" t="s">
        <v>780</v>
      </c>
      <c r="M96" s="644"/>
      <c r="N96" s="644"/>
      <c r="O96" s="644"/>
      <c r="P96" s="644"/>
      <c r="Q96" s="644"/>
      <c r="R96" s="584" t="s">
        <v>579</v>
      </c>
      <c r="S96" s="585"/>
      <c r="T96" s="585"/>
      <c r="U96" s="585"/>
      <c r="V96" s="586"/>
      <c r="W96" s="559" t="s">
        <v>76</v>
      </c>
      <c r="X96" s="621"/>
      <c r="Y96" s="563" t="s">
        <v>53</v>
      </c>
      <c r="Z96" s="543"/>
      <c r="AA96" s="543"/>
      <c r="AB96" s="543"/>
      <c r="AC96" s="543"/>
      <c r="AD96" s="543"/>
      <c r="AE96" s="543"/>
      <c r="AF96" s="543"/>
      <c r="AG96" s="543"/>
      <c r="AH96" s="543"/>
      <c r="AI96" s="543"/>
      <c r="AJ96" s="543"/>
      <c r="AK96" s="543"/>
      <c r="AL96" s="544"/>
      <c r="AM96" s="559" t="s">
        <v>76</v>
      </c>
      <c r="AN96" s="621"/>
      <c r="AO96" s="4" t="s">
        <v>28</v>
      </c>
      <c r="AP96" s="4"/>
      <c r="AQ96" s="4"/>
      <c r="AR96" s="4"/>
      <c r="AS96" s="4"/>
      <c r="AT96" s="4"/>
      <c r="AU96" s="4"/>
      <c r="AV96" s="4"/>
      <c r="AW96" s="4"/>
      <c r="AX96" s="4"/>
      <c r="AY96" s="4"/>
      <c r="AZ96" s="4"/>
      <c r="BA96" s="4"/>
      <c r="BB96" s="4"/>
      <c r="BC96" s="4"/>
      <c r="BD96" s="4"/>
      <c r="BE96" s="4"/>
      <c r="BF96" s="4"/>
      <c r="BG96" s="4"/>
      <c r="BH96" s="4"/>
      <c r="BI96" s="10"/>
      <c r="BJ96" s="4"/>
      <c r="BK96" s="4"/>
      <c r="BL96" s="4"/>
      <c r="BM96" s="621" t="s">
        <v>75</v>
      </c>
      <c r="BN96" s="719"/>
      <c r="BO96" s="527" t="s">
        <v>128</v>
      </c>
      <c r="BP96" s="528"/>
      <c r="BQ96" s="528"/>
      <c r="BR96" s="692"/>
      <c r="BS96" s="527" t="s">
        <v>128</v>
      </c>
      <c r="BT96" s="528"/>
      <c r="BU96" s="528"/>
      <c r="BV96" s="529"/>
    </row>
    <row r="97" spans="1:74" ht="14.85" customHeight="1" x14ac:dyDescent="0.15">
      <c r="A97" s="609"/>
      <c r="B97" s="678"/>
      <c r="C97" s="675"/>
      <c r="D97" s="675"/>
      <c r="E97" s="675"/>
      <c r="F97" s="699"/>
      <c r="G97" s="693"/>
      <c r="H97" s="694"/>
      <c r="I97" s="694"/>
      <c r="J97" s="694"/>
      <c r="K97" s="695"/>
      <c r="L97" s="643"/>
      <c r="M97" s="644"/>
      <c r="N97" s="644"/>
      <c r="O97" s="644"/>
      <c r="P97" s="644"/>
      <c r="Q97" s="644"/>
      <c r="R97" s="9"/>
      <c r="V97" s="12"/>
      <c r="W97" s="560" t="s">
        <v>76</v>
      </c>
      <c r="X97" s="548"/>
      <c r="Y97" s="563" t="s">
        <v>54</v>
      </c>
      <c r="Z97" s="543"/>
      <c r="AA97" s="543"/>
      <c r="AB97" s="543"/>
      <c r="AC97" s="543"/>
      <c r="AD97" s="543"/>
      <c r="AE97" s="543"/>
      <c r="AF97" s="543"/>
      <c r="AG97" s="543"/>
      <c r="AH97" s="543"/>
      <c r="AI97" s="543"/>
      <c r="AJ97" s="543"/>
      <c r="AK97" s="543"/>
      <c r="AL97" s="544"/>
      <c r="AM97" s="560" t="s">
        <v>76</v>
      </c>
      <c r="AN97" s="548"/>
      <c r="AO97" s="6" t="s">
        <v>29</v>
      </c>
      <c r="BI97" s="9"/>
      <c r="BM97" s="548" t="s">
        <v>75</v>
      </c>
      <c r="BN97" s="601"/>
      <c r="BO97" s="530"/>
      <c r="BP97" s="531"/>
      <c r="BQ97" s="531"/>
      <c r="BR97" s="600"/>
      <c r="BS97" s="530"/>
      <c r="BT97" s="531"/>
      <c r="BU97" s="531"/>
      <c r="BV97" s="532"/>
    </row>
    <row r="98" spans="1:74" ht="14.85" customHeight="1" x14ac:dyDescent="0.15">
      <c r="A98" s="609"/>
      <c r="B98" s="678"/>
      <c r="C98" s="675"/>
      <c r="D98" s="675"/>
      <c r="E98" s="675"/>
      <c r="F98" s="699"/>
      <c r="G98" s="693"/>
      <c r="H98" s="694"/>
      <c r="I98" s="694"/>
      <c r="J98" s="694"/>
      <c r="K98" s="695"/>
      <c r="L98" s="643"/>
      <c r="M98" s="644"/>
      <c r="N98" s="644"/>
      <c r="O98" s="644"/>
      <c r="P98" s="644"/>
      <c r="Q98" s="644"/>
      <c r="R98" s="9"/>
      <c r="V98" s="12"/>
      <c r="W98" s="560" t="s">
        <v>76</v>
      </c>
      <c r="X98" s="548"/>
      <c r="Y98" s="563" t="s">
        <v>55</v>
      </c>
      <c r="Z98" s="543"/>
      <c r="AA98" s="543"/>
      <c r="AB98" s="543"/>
      <c r="AC98" s="543"/>
      <c r="AD98" s="543"/>
      <c r="AE98" s="543"/>
      <c r="AF98" s="543"/>
      <c r="AG98" s="543"/>
      <c r="AH98" s="543"/>
      <c r="AI98" s="543"/>
      <c r="AJ98" s="543"/>
      <c r="AK98" s="543"/>
      <c r="AL98" s="544"/>
      <c r="AM98" s="560" t="s">
        <v>76</v>
      </c>
      <c r="AN98" s="548"/>
      <c r="AO98" s="409" t="s">
        <v>68</v>
      </c>
      <c r="AP98" s="409"/>
      <c r="AQ98" s="409"/>
      <c r="AR98" s="409"/>
      <c r="AS98" s="409"/>
      <c r="AT98" s="409"/>
      <c r="AU98" s="409"/>
      <c r="AV98" s="409"/>
      <c r="AW98" s="409"/>
      <c r="AX98" s="409"/>
      <c r="AY98" s="409"/>
      <c r="AZ98" s="409"/>
      <c r="BA98" s="409"/>
      <c r="BB98" s="409"/>
      <c r="BC98" s="409"/>
      <c r="BD98" s="409"/>
      <c r="BE98" s="409"/>
      <c r="BF98" s="409"/>
      <c r="BG98" s="409"/>
      <c r="BH98" s="409"/>
      <c r="BI98" s="9"/>
      <c r="BM98" s="548" t="s">
        <v>75</v>
      </c>
      <c r="BN98" s="601"/>
      <c r="BO98" s="530"/>
      <c r="BP98" s="531"/>
      <c r="BQ98" s="531"/>
      <c r="BR98" s="600"/>
      <c r="BS98" s="530"/>
      <c r="BT98" s="531"/>
      <c r="BU98" s="531"/>
      <c r="BV98" s="532"/>
    </row>
    <row r="99" spans="1:74" ht="14.85" customHeight="1" x14ac:dyDescent="0.15">
      <c r="B99" s="678"/>
      <c r="C99" s="675"/>
      <c r="D99" s="675"/>
      <c r="E99" s="675"/>
      <c r="F99" s="699"/>
      <c r="G99" s="693"/>
      <c r="H99" s="694"/>
      <c r="I99" s="694"/>
      <c r="J99" s="694"/>
      <c r="K99" s="695"/>
      <c r="L99" s="643"/>
      <c r="M99" s="644"/>
      <c r="N99" s="644"/>
      <c r="O99" s="644"/>
      <c r="P99" s="644"/>
      <c r="Q99" s="644"/>
      <c r="R99" s="9"/>
      <c r="V99" s="12"/>
      <c r="W99" s="560" t="s">
        <v>76</v>
      </c>
      <c r="X99" s="548"/>
      <c r="Y99" s="563" t="s">
        <v>56</v>
      </c>
      <c r="Z99" s="543"/>
      <c r="AA99" s="543"/>
      <c r="AB99" s="543"/>
      <c r="AC99" s="543"/>
      <c r="AD99" s="543"/>
      <c r="AE99" s="543"/>
      <c r="AF99" s="543"/>
      <c r="AG99" s="543"/>
      <c r="AH99" s="543"/>
      <c r="AI99" s="543"/>
      <c r="AJ99" s="543"/>
      <c r="AK99" s="543"/>
      <c r="AL99" s="544"/>
      <c r="AM99" s="560" t="s">
        <v>76</v>
      </c>
      <c r="AN99" s="548"/>
      <c r="AO99" s="409" t="s">
        <v>69</v>
      </c>
      <c r="AP99" s="409"/>
      <c r="AQ99" s="409"/>
      <c r="AR99" s="409"/>
      <c r="AS99" s="409"/>
      <c r="AT99" s="409"/>
      <c r="AU99" s="409"/>
      <c r="AV99" s="409"/>
      <c r="AW99" s="409"/>
      <c r="AX99" s="409"/>
      <c r="AY99" s="409"/>
      <c r="AZ99" s="409"/>
      <c r="BA99" s="409"/>
      <c r="BB99" s="409"/>
      <c r="BC99" s="409"/>
      <c r="BD99" s="409"/>
      <c r="BE99" s="409"/>
      <c r="BF99" s="409"/>
      <c r="BG99" s="409"/>
      <c r="BH99" s="409"/>
      <c r="BI99" s="9"/>
      <c r="BM99" s="548" t="s">
        <v>75</v>
      </c>
      <c r="BN99" s="601"/>
      <c r="BO99" s="530"/>
      <c r="BP99" s="531"/>
      <c r="BQ99" s="531"/>
      <c r="BR99" s="600"/>
      <c r="BS99" s="530"/>
      <c r="BT99" s="531"/>
      <c r="BU99" s="531"/>
      <c r="BV99" s="532"/>
    </row>
    <row r="100" spans="1:74" ht="14.85" customHeight="1" x14ac:dyDescent="0.15">
      <c r="B100" s="678"/>
      <c r="C100" s="675"/>
      <c r="D100" s="675"/>
      <c r="E100" s="675"/>
      <c r="F100" s="699"/>
      <c r="G100" s="693"/>
      <c r="H100" s="694"/>
      <c r="I100" s="694"/>
      <c r="J100" s="694"/>
      <c r="K100" s="695"/>
      <c r="L100" s="643"/>
      <c r="M100" s="644"/>
      <c r="N100" s="644"/>
      <c r="O100" s="644"/>
      <c r="P100" s="644"/>
      <c r="Q100" s="644"/>
      <c r="R100" s="9"/>
      <c r="V100" s="12"/>
      <c r="W100" s="560" t="s">
        <v>76</v>
      </c>
      <c r="X100" s="548"/>
      <c r="Y100" s="563" t="s">
        <v>57</v>
      </c>
      <c r="Z100" s="543"/>
      <c r="AA100" s="543"/>
      <c r="AB100" s="543"/>
      <c r="AC100" s="543"/>
      <c r="AD100" s="543"/>
      <c r="AE100" s="543"/>
      <c r="AF100" s="543"/>
      <c r="AG100" s="543"/>
      <c r="AH100" s="543"/>
      <c r="AI100" s="543"/>
      <c r="AJ100" s="543"/>
      <c r="AK100" s="543"/>
      <c r="AL100" s="544"/>
      <c r="AM100" s="560" t="s">
        <v>76</v>
      </c>
      <c r="AN100" s="548"/>
      <c r="AO100" s="6" t="s">
        <v>30</v>
      </c>
      <c r="BI100" s="560" t="s">
        <v>75</v>
      </c>
      <c r="BJ100" s="548"/>
      <c r="BM100" s="548" t="s">
        <v>75</v>
      </c>
      <c r="BN100" s="601"/>
      <c r="BO100" s="530" t="s">
        <v>129</v>
      </c>
      <c r="BP100" s="531"/>
      <c r="BQ100" s="531"/>
      <c r="BR100" s="600"/>
      <c r="BS100" s="530" t="s">
        <v>129</v>
      </c>
      <c r="BT100" s="531"/>
      <c r="BU100" s="531"/>
      <c r="BV100" s="532"/>
    </row>
    <row r="101" spans="1:74" ht="14.85" customHeight="1" x14ac:dyDescent="0.15">
      <c r="B101" s="678"/>
      <c r="C101" s="675"/>
      <c r="D101" s="675"/>
      <c r="E101" s="675"/>
      <c r="F101" s="699"/>
      <c r="G101" s="693"/>
      <c r="H101" s="694"/>
      <c r="I101" s="694"/>
      <c r="J101" s="694"/>
      <c r="K101" s="695"/>
      <c r="L101" s="643"/>
      <c r="M101" s="644"/>
      <c r="N101" s="644"/>
      <c r="O101" s="644"/>
      <c r="P101" s="644"/>
      <c r="Q101" s="644"/>
      <c r="R101" s="9"/>
      <c r="V101" s="12"/>
      <c r="W101" s="560" t="s">
        <v>76</v>
      </c>
      <c r="X101" s="548"/>
      <c r="Y101" s="563"/>
      <c r="Z101" s="543"/>
      <c r="AA101" s="543"/>
      <c r="AB101" s="543"/>
      <c r="AC101" s="543"/>
      <c r="AD101" s="543"/>
      <c r="AE101" s="543"/>
      <c r="AF101" s="543"/>
      <c r="AG101" s="543"/>
      <c r="AH101" s="543"/>
      <c r="AI101" s="543"/>
      <c r="AJ101" s="543"/>
      <c r="AK101" s="543"/>
      <c r="AL101" s="544"/>
      <c r="AM101" s="560" t="s">
        <v>76</v>
      </c>
      <c r="AN101" s="548"/>
      <c r="AO101" s="6" t="s">
        <v>31</v>
      </c>
      <c r="BI101" s="560" t="s">
        <v>75</v>
      </c>
      <c r="BJ101" s="548"/>
      <c r="BM101" s="548" t="s">
        <v>75</v>
      </c>
      <c r="BN101" s="601"/>
      <c r="BO101" s="530"/>
      <c r="BP101" s="531"/>
      <c r="BQ101" s="531"/>
      <c r="BR101" s="600"/>
      <c r="BS101" s="530"/>
      <c r="BT101" s="531"/>
      <c r="BU101" s="531"/>
      <c r="BV101" s="532"/>
    </row>
    <row r="102" spans="1:74" ht="14.85" customHeight="1" x14ac:dyDescent="0.15">
      <c r="B102" s="678"/>
      <c r="C102" s="675"/>
      <c r="D102" s="675"/>
      <c r="E102" s="675"/>
      <c r="F102" s="699"/>
      <c r="G102" s="693"/>
      <c r="H102" s="694"/>
      <c r="I102" s="694"/>
      <c r="J102" s="694"/>
      <c r="K102" s="695"/>
      <c r="L102" s="707"/>
      <c r="M102" s="708"/>
      <c r="N102" s="708"/>
      <c r="O102" s="708"/>
      <c r="P102" s="708"/>
      <c r="Q102" s="708"/>
      <c r="R102" s="9"/>
      <c r="V102" s="12"/>
      <c r="W102" s="548" t="s">
        <v>76</v>
      </c>
      <c r="X102" s="548"/>
      <c r="Y102" s="563"/>
      <c r="Z102" s="543"/>
      <c r="AA102" s="543"/>
      <c r="AB102" s="543"/>
      <c r="AC102" s="543"/>
      <c r="AD102" s="543"/>
      <c r="AE102" s="543"/>
      <c r="AF102" s="543"/>
      <c r="AG102" s="543"/>
      <c r="AH102" s="543"/>
      <c r="AI102" s="543"/>
      <c r="AJ102" s="543"/>
      <c r="AK102" s="543"/>
      <c r="AL102" s="544"/>
      <c r="AM102" s="560" t="s">
        <v>76</v>
      </c>
      <c r="AN102" s="548"/>
      <c r="AO102" s="6" t="s">
        <v>26</v>
      </c>
      <c r="BI102" s="560" t="s">
        <v>75</v>
      </c>
      <c r="BJ102" s="548"/>
      <c r="BM102" s="548" t="s">
        <v>75</v>
      </c>
      <c r="BN102" s="601"/>
      <c r="BO102" s="530"/>
      <c r="BP102" s="531"/>
      <c r="BQ102" s="531"/>
      <c r="BR102" s="600"/>
      <c r="BS102" s="530"/>
      <c r="BT102" s="531"/>
      <c r="BU102" s="531"/>
      <c r="BV102" s="532"/>
    </row>
    <row r="103" spans="1:74" ht="14.85" customHeight="1" x14ac:dyDescent="0.15">
      <c r="B103" s="678"/>
      <c r="C103" s="675"/>
      <c r="D103" s="675"/>
      <c r="E103" s="675"/>
      <c r="F103" s="699"/>
      <c r="G103" s="693"/>
      <c r="H103" s="694"/>
      <c r="I103" s="694"/>
      <c r="J103" s="694"/>
      <c r="K103" s="695"/>
      <c r="L103" s="478"/>
      <c r="M103" s="479"/>
      <c r="N103" s="479"/>
      <c r="O103" s="479"/>
      <c r="P103" s="479"/>
      <c r="Q103" s="480"/>
      <c r="R103" s="9"/>
      <c r="V103" s="12"/>
      <c r="W103" s="548" t="s">
        <v>76</v>
      </c>
      <c r="X103" s="548"/>
      <c r="Y103" s="563"/>
      <c r="Z103" s="543"/>
      <c r="AA103" s="543"/>
      <c r="AB103" s="543"/>
      <c r="AC103" s="543"/>
      <c r="AD103" s="543"/>
      <c r="AE103" s="543"/>
      <c r="AF103" s="543"/>
      <c r="AG103" s="543"/>
      <c r="AH103" s="543"/>
      <c r="AI103" s="543"/>
      <c r="AJ103" s="543"/>
      <c r="AK103" s="543"/>
      <c r="AL103" s="544"/>
      <c r="AM103" s="560" t="s">
        <v>76</v>
      </c>
      <c r="AN103" s="548"/>
      <c r="AO103" s="409" t="s">
        <v>25</v>
      </c>
      <c r="BI103" s="560" t="s">
        <v>75</v>
      </c>
      <c r="BJ103" s="548"/>
      <c r="BM103" s="548" t="s">
        <v>75</v>
      </c>
      <c r="BN103" s="601"/>
      <c r="BO103" s="294"/>
      <c r="BP103" s="295"/>
      <c r="BQ103" s="295"/>
      <c r="BR103" s="296"/>
      <c r="BS103" s="294"/>
      <c r="BT103" s="295"/>
      <c r="BU103" s="295"/>
      <c r="BV103" s="329"/>
    </row>
    <row r="104" spans="1:74" ht="14.85" customHeight="1" x14ac:dyDescent="0.15">
      <c r="B104" s="678"/>
      <c r="C104" s="675"/>
      <c r="D104" s="675"/>
      <c r="E104" s="675"/>
      <c r="F104" s="699"/>
      <c r="G104" s="693"/>
      <c r="H104" s="694"/>
      <c r="I104" s="694"/>
      <c r="J104" s="694"/>
      <c r="K104" s="695"/>
      <c r="L104" s="478"/>
      <c r="M104" s="479"/>
      <c r="N104" s="479"/>
      <c r="O104" s="479"/>
      <c r="P104" s="479"/>
      <c r="Q104" s="480"/>
      <c r="R104" s="9"/>
      <c r="V104" s="12"/>
      <c r="W104" s="548" t="s">
        <v>76</v>
      </c>
      <c r="X104" s="548"/>
      <c r="Y104" s="563"/>
      <c r="Z104" s="543"/>
      <c r="AA104" s="543"/>
      <c r="AB104" s="543"/>
      <c r="AC104" s="543"/>
      <c r="AD104" s="543"/>
      <c r="AE104" s="543"/>
      <c r="AF104" s="543"/>
      <c r="AG104" s="543"/>
      <c r="AH104" s="543"/>
      <c r="AI104" s="543"/>
      <c r="AJ104" s="543"/>
      <c r="AK104" s="543"/>
      <c r="AL104" s="544"/>
      <c r="AM104" s="560" t="s">
        <v>76</v>
      </c>
      <c r="AN104" s="548"/>
      <c r="AO104" s="409" t="s">
        <v>113</v>
      </c>
      <c r="BI104" s="560" t="s">
        <v>75</v>
      </c>
      <c r="BJ104" s="548"/>
      <c r="BK104" s="548" t="s">
        <v>75</v>
      </c>
      <c r="BL104" s="548"/>
      <c r="BM104" s="548" t="s">
        <v>75</v>
      </c>
      <c r="BN104" s="601"/>
      <c r="BO104" s="294"/>
      <c r="BP104" s="295"/>
      <c r="BQ104" s="295"/>
      <c r="BR104" s="296"/>
      <c r="BS104" s="294"/>
      <c r="BT104" s="295"/>
      <c r="BU104" s="295"/>
      <c r="BV104" s="329"/>
    </row>
    <row r="105" spans="1:74" ht="14.85" customHeight="1" x14ac:dyDescent="0.15">
      <c r="B105" s="678"/>
      <c r="C105" s="675"/>
      <c r="D105" s="675"/>
      <c r="E105" s="675"/>
      <c r="F105" s="699"/>
      <c r="G105" s="693"/>
      <c r="H105" s="694"/>
      <c r="I105" s="694"/>
      <c r="J105" s="694"/>
      <c r="K105" s="695"/>
      <c r="L105" s="473"/>
      <c r="M105" s="474"/>
      <c r="N105" s="474"/>
      <c r="O105" s="474"/>
      <c r="P105" s="474"/>
      <c r="Q105" s="474"/>
      <c r="R105" s="9"/>
      <c r="V105" s="12"/>
      <c r="W105" s="548" t="s">
        <v>76</v>
      </c>
      <c r="X105" s="540"/>
      <c r="Y105" s="536"/>
      <c r="Z105" s="537"/>
      <c r="AA105" s="537"/>
      <c r="AB105" s="537"/>
      <c r="AC105" s="537"/>
      <c r="AD105" s="537"/>
      <c r="AE105" s="537"/>
      <c r="AF105" s="537"/>
      <c r="AG105" s="537"/>
      <c r="AH105" s="537"/>
      <c r="AI105" s="537"/>
      <c r="AJ105" s="537"/>
      <c r="AK105" s="537"/>
      <c r="AL105" s="538"/>
      <c r="AM105" s="560" t="s">
        <v>76</v>
      </c>
      <c r="AN105" s="548"/>
      <c r="AO105" s="6" t="s">
        <v>800</v>
      </c>
      <c r="BI105" s="560" t="s">
        <v>75</v>
      </c>
      <c r="BJ105" s="548"/>
      <c r="BK105" s="548" t="s">
        <v>75</v>
      </c>
      <c r="BL105" s="548"/>
      <c r="BM105" s="548" t="s">
        <v>75</v>
      </c>
      <c r="BN105" s="601"/>
      <c r="BO105" s="66"/>
      <c r="BP105" s="41"/>
      <c r="BQ105" s="41"/>
      <c r="BR105" s="67"/>
      <c r="BS105" s="66"/>
      <c r="BT105" s="41"/>
      <c r="BU105" s="41"/>
      <c r="BV105" s="421"/>
    </row>
    <row r="106" spans="1:74" ht="14.85" customHeight="1" x14ac:dyDescent="0.15">
      <c r="B106" s="678"/>
      <c r="C106" s="675"/>
      <c r="D106" s="675"/>
      <c r="E106" s="675"/>
      <c r="F106" s="699"/>
      <c r="G106" s="693"/>
      <c r="H106" s="694"/>
      <c r="I106" s="694"/>
      <c r="J106" s="694"/>
      <c r="K106" s="695"/>
      <c r="L106" s="643" t="s">
        <v>781</v>
      </c>
      <c r="M106" s="644"/>
      <c r="N106" s="644"/>
      <c r="O106" s="644"/>
      <c r="P106" s="644"/>
      <c r="Q106" s="644"/>
      <c r="R106" s="584" t="s">
        <v>579</v>
      </c>
      <c r="S106" s="585"/>
      <c r="T106" s="585"/>
      <c r="U106" s="585"/>
      <c r="V106" s="586"/>
      <c r="W106" s="559" t="s">
        <v>76</v>
      </c>
      <c r="X106" s="621"/>
      <c r="Y106" s="716" t="s">
        <v>53</v>
      </c>
      <c r="Z106" s="717"/>
      <c r="AA106" s="717"/>
      <c r="AB106" s="717"/>
      <c r="AC106" s="717"/>
      <c r="AD106" s="717"/>
      <c r="AE106" s="717"/>
      <c r="AF106" s="717"/>
      <c r="AG106" s="717"/>
      <c r="AH106" s="717"/>
      <c r="AI106" s="717"/>
      <c r="AJ106" s="717"/>
      <c r="AK106" s="717"/>
      <c r="AL106" s="718"/>
      <c r="AM106" s="559" t="s">
        <v>76</v>
      </c>
      <c r="AN106" s="621"/>
      <c r="AO106" s="4" t="s">
        <v>32</v>
      </c>
      <c r="AP106" s="4"/>
      <c r="AQ106" s="4"/>
      <c r="AR106" s="4"/>
      <c r="AS106" s="4"/>
      <c r="AT106" s="4"/>
      <c r="AU106" s="4"/>
      <c r="AV106" s="4"/>
      <c r="AW106" s="4"/>
      <c r="AX106" s="4"/>
      <c r="AY106" s="4"/>
      <c r="AZ106" s="4"/>
      <c r="BA106" s="4"/>
      <c r="BB106" s="4"/>
      <c r="BC106" s="4"/>
      <c r="BD106" s="4"/>
      <c r="BE106" s="4"/>
      <c r="BF106" s="4"/>
      <c r="BG106" s="4"/>
      <c r="BH106" s="4"/>
      <c r="BI106" s="10"/>
      <c r="BJ106" s="4"/>
      <c r="BK106" s="4"/>
      <c r="BL106" s="4"/>
      <c r="BM106" s="621" t="s">
        <v>75</v>
      </c>
      <c r="BN106" s="719"/>
      <c r="BO106" s="527" t="s">
        <v>128</v>
      </c>
      <c r="BP106" s="528"/>
      <c r="BQ106" s="528"/>
      <c r="BR106" s="692"/>
      <c r="BS106" s="527" t="s">
        <v>128</v>
      </c>
      <c r="BT106" s="528"/>
      <c r="BU106" s="528"/>
      <c r="BV106" s="529"/>
    </row>
    <row r="107" spans="1:74" ht="14.85" customHeight="1" x14ac:dyDescent="0.15">
      <c r="B107" s="678"/>
      <c r="C107" s="675"/>
      <c r="D107" s="675"/>
      <c r="E107" s="675"/>
      <c r="F107" s="699"/>
      <c r="G107" s="693"/>
      <c r="H107" s="694"/>
      <c r="I107" s="694"/>
      <c r="J107" s="694"/>
      <c r="K107" s="695"/>
      <c r="L107" s="643"/>
      <c r="M107" s="644"/>
      <c r="N107" s="644"/>
      <c r="O107" s="644"/>
      <c r="P107" s="644"/>
      <c r="Q107" s="644"/>
      <c r="R107" s="9"/>
      <c r="V107" s="12"/>
      <c r="W107" s="560" t="s">
        <v>76</v>
      </c>
      <c r="X107" s="548"/>
      <c r="Y107" s="563" t="s">
        <v>54</v>
      </c>
      <c r="Z107" s="543"/>
      <c r="AA107" s="543"/>
      <c r="AB107" s="543"/>
      <c r="AC107" s="543"/>
      <c r="AD107" s="543"/>
      <c r="AE107" s="543"/>
      <c r="AF107" s="543"/>
      <c r="AG107" s="543"/>
      <c r="AH107" s="543"/>
      <c r="AI107" s="543"/>
      <c r="AJ107" s="543"/>
      <c r="AK107" s="543"/>
      <c r="AL107" s="544"/>
      <c r="AM107" s="560" t="s">
        <v>76</v>
      </c>
      <c r="AN107" s="548"/>
      <c r="AO107" s="6" t="s">
        <v>29</v>
      </c>
      <c r="BI107" s="9"/>
      <c r="BM107" s="548" t="s">
        <v>75</v>
      </c>
      <c r="BN107" s="601"/>
      <c r="BO107" s="530"/>
      <c r="BP107" s="531"/>
      <c r="BQ107" s="531"/>
      <c r="BR107" s="600"/>
      <c r="BS107" s="530"/>
      <c r="BT107" s="531"/>
      <c r="BU107" s="531"/>
      <c r="BV107" s="532"/>
    </row>
    <row r="108" spans="1:74" ht="14.85" customHeight="1" x14ac:dyDescent="0.15">
      <c r="B108" s="678"/>
      <c r="C108" s="675"/>
      <c r="D108" s="675"/>
      <c r="E108" s="675"/>
      <c r="F108" s="699"/>
      <c r="G108" s="693"/>
      <c r="H108" s="694"/>
      <c r="I108" s="694"/>
      <c r="J108" s="694"/>
      <c r="K108" s="695"/>
      <c r="L108" s="643"/>
      <c r="M108" s="644"/>
      <c r="N108" s="644"/>
      <c r="O108" s="644"/>
      <c r="P108" s="644"/>
      <c r="Q108" s="644"/>
      <c r="R108" s="9"/>
      <c r="V108" s="12"/>
      <c r="W108" s="560" t="s">
        <v>76</v>
      </c>
      <c r="X108" s="548"/>
      <c r="Y108" s="563" t="s">
        <v>56</v>
      </c>
      <c r="Z108" s="543"/>
      <c r="AA108" s="543"/>
      <c r="AB108" s="543"/>
      <c r="AC108" s="543"/>
      <c r="AD108" s="543"/>
      <c r="AE108" s="543"/>
      <c r="AF108" s="543"/>
      <c r="AG108" s="543"/>
      <c r="AH108" s="543"/>
      <c r="AI108" s="543"/>
      <c r="AJ108" s="543"/>
      <c r="AK108" s="543"/>
      <c r="AL108" s="544"/>
      <c r="AM108" s="560" t="s">
        <v>76</v>
      </c>
      <c r="AN108" s="548"/>
      <c r="AO108" s="409" t="s">
        <v>68</v>
      </c>
      <c r="AP108" s="409"/>
      <c r="AQ108" s="409"/>
      <c r="AR108" s="409"/>
      <c r="AS108" s="409"/>
      <c r="AT108" s="409"/>
      <c r="AU108" s="409"/>
      <c r="AV108" s="409"/>
      <c r="AW108" s="409"/>
      <c r="AX108" s="409"/>
      <c r="AY108" s="409"/>
      <c r="AZ108" s="409"/>
      <c r="BA108" s="409"/>
      <c r="BB108" s="409"/>
      <c r="BC108" s="409"/>
      <c r="BD108" s="409"/>
      <c r="BE108" s="409"/>
      <c r="BF108" s="409"/>
      <c r="BG108" s="409"/>
      <c r="BH108" s="409"/>
      <c r="BI108" s="9"/>
      <c r="BM108" s="548" t="s">
        <v>75</v>
      </c>
      <c r="BN108" s="601"/>
      <c r="BO108" s="530"/>
      <c r="BP108" s="531"/>
      <c r="BQ108" s="531"/>
      <c r="BR108" s="600"/>
      <c r="BS108" s="530"/>
      <c r="BT108" s="531"/>
      <c r="BU108" s="531"/>
      <c r="BV108" s="532"/>
    </row>
    <row r="109" spans="1:74" ht="14.85" customHeight="1" x14ac:dyDescent="0.15">
      <c r="B109" s="678"/>
      <c r="C109" s="675"/>
      <c r="D109" s="675"/>
      <c r="E109" s="675"/>
      <c r="F109" s="699"/>
      <c r="G109" s="693"/>
      <c r="H109" s="694"/>
      <c r="I109" s="694"/>
      <c r="J109" s="694"/>
      <c r="K109" s="695"/>
      <c r="L109" s="643"/>
      <c r="M109" s="644"/>
      <c r="N109" s="644"/>
      <c r="O109" s="644"/>
      <c r="P109" s="644"/>
      <c r="Q109" s="644"/>
      <c r="R109" s="9"/>
      <c r="V109" s="12"/>
      <c r="W109" s="560" t="s">
        <v>76</v>
      </c>
      <c r="X109" s="548"/>
      <c r="Y109" s="563" t="s">
        <v>51</v>
      </c>
      <c r="Z109" s="543"/>
      <c r="AA109" s="543"/>
      <c r="AB109" s="543"/>
      <c r="AC109" s="543"/>
      <c r="AD109" s="543"/>
      <c r="AE109" s="543"/>
      <c r="AF109" s="543"/>
      <c r="AG109" s="543"/>
      <c r="AH109" s="543"/>
      <c r="AI109" s="543"/>
      <c r="AJ109" s="543"/>
      <c r="AK109" s="543"/>
      <c r="AL109" s="544"/>
      <c r="AM109" s="560" t="s">
        <v>76</v>
      </c>
      <c r="AN109" s="548"/>
      <c r="AO109" s="6" t="s">
        <v>25</v>
      </c>
      <c r="BI109" s="560" t="s">
        <v>75</v>
      </c>
      <c r="BJ109" s="548"/>
      <c r="BM109" s="548" t="s">
        <v>75</v>
      </c>
      <c r="BN109" s="601"/>
      <c r="BO109" s="530"/>
      <c r="BP109" s="531"/>
      <c r="BQ109" s="531"/>
      <c r="BR109" s="600"/>
      <c r="BS109" s="530"/>
      <c r="BT109" s="531"/>
      <c r="BU109" s="531"/>
      <c r="BV109" s="532"/>
    </row>
    <row r="110" spans="1:74" ht="14.85" customHeight="1" x14ac:dyDescent="0.15">
      <c r="B110" s="678"/>
      <c r="C110" s="675"/>
      <c r="D110" s="675"/>
      <c r="E110" s="675"/>
      <c r="F110" s="699"/>
      <c r="G110" s="693"/>
      <c r="H110" s="694"/>
      <c r="I110" s="694"/>
      <c r="J110" s="694"/>
      <c r="K110" s="695"/>
      <c r="L110" s="643"/>
      <c r="M110" s="644"/>
      <c r="N110" s="644"/>
      <c r="O110" s="644"/>
      <c r="P110" s="644"/>
      <c r="Q110" s="644"/>
      <c r="R110" s="9"/>
      <c r="V110" s="12"/>
      <c r="W110" s="560" t="s">
        <v>76</v>
      </c>
      <c r="X110" s="548"/>
      <c r="Y110" s="563" t="s">
        <v>733</v>
      </c>
      <c r="Z110" s="543"/>
      <c r="AA110" s="543"/>
      <c r="AB110" s="543"/>
      <c r="AC110" s="543"/>
      <c r="AD110" s="543"/>
      <c r="AE110" s="543"/>
      <c r="AF110" s="543"/>
      <c r="AG110" s="543"/>
      <c r="AH110" s="543"/>
      <c r="AI110" s="543"/>
      <c r="AJ110" s="543"/>
      <c r="AK110" s="543"/>
      <c r="AL110" s="544"/>
      <c r="AM110" s="560" t="s">
        <v>76</v>
      </c>
      <c r="AN110" s="548"/>
      <c r="AO110" s="409" t="s">
        <v>113</v>
      </c>
      <c r="AP110" s="409"/>
      <c r="AQ110" s="409"/>
      <c r="AR110" s="409"/>
      <c r="AS110" s="409"/>
      <c r="AT110" s="409"/>
      <c r="AU110" s="409"/>
      <c r="AV110" s="409"/>
      <c r="AW110" s="409"/>
      <c r="AX110" s="409"/>
      <c r="AY110" s="409"/>
      <c r="AZ110" s="409"/>
      <c r="BA110" s="409"/>
      <c r="BB110" s="409"/>
      <c r="BC110" s="409"/>
      <c r="BD110" s="409"/>
      <c r="BE110" s="409"/>
      <c r="BF110" s="409"/>
      <c r="BG110" s="409"/>
      <c r="BH110" s="409"/>
      <c r="BI110" s="560" t="s">
        <v>75</v>
      </c>
      <c r="BJ110" s="548"/>
      <c r="BK110" s="548" t="s">
        <v>75</v>
      </c>
      <c r="BL110" s="548"/>
      <c r="BM110" s="548" t="s">
        <v>75</v>
      </c>
      <c r="BN110" s="601"/>
      <c r="BO110" s="530"/>
      <c r="BP110" s="531"/>
      <c r="BQ110" s="531"/>
      <c r="BR110" s="600"/>
      <c r="BS110" s="530"/>
      <c r="BT110" s="531"/>
      <c r="BU110" s="531"/>
      <c r="BV110" s="532"/>
    </row>
    <row r="111" spans="1:74" ht="14.85" customHeight="1" x14ac:dyDescent="0.15">
      <c r="B111" s="678"/>
      <c r="C111" s="675"/>
      <c r="D111" s="675"/>
      <c r="E111" s="675"/>
      <c r="F111" s="699"/>
      <c r="G111" s="693"/>
      <c r="H111" s="694"/>
      <c r="I111" s="694"/>
      <c r="J111" s="694"/>
      <c r="K111" s="695"/>
      <c r="L111" s="643"/>
      <c r="M111" s="644"/>
      <c r="N111" s="644"/>
      <c r="O111" s="644"/>
      <c r="P111" s="644"/>
      <c r="Q111" s="644"/>
      <c r="R111" s="9"/>
      <c r="V111" s="12"/>
      <c r="W111" s="560" t="s">
        <v>76</v>
      </c>
      <c r="X111" s="548"/>
      <c r="Y111" s="542" t="s">
        <v>785</v>
      </c>
      <c r="Z111" s="543"/>
      <c r="AA111" s="543"/>
      <c r="AB111" s="543"/>
      <c r="AC111" s="543"/>
      <c r="AD111" s="543"/>
      <c r="AE111" s="543"/>
      <c r="AF111" s="543"/>
      <c r="AG111" s="543"/>
      <c r="AH111" s="543"/>
      <c r="AI111" s="543"/>
      <c r="AJ111" s="543"/>
      <c r="AK111" s="543"/>
      <c r="AL111" s="544"/>
      <c r="AM111" s="560" t="s">
        <v>76</v>
      </c>
      <c r="AN111" s="548"/>
      <c r="AO111" s="6" t="s">
        <v>800</v>
      </c>
      <c r="BI111" s="560" t="s">
        <v>75</v>
      </c>
      <c r="BJ111" s="548"/>
      <c r="BK111" s="548" t="s">
        <v>75</v>
      </c>
      <c r="BL111" s="548"/>
      <c r="BM111" s="548" t="s">
        <v>75</v>
      </c>
      <c r="BN111" s="601"/>
      <c r="BO111" s="530" t="s">
        <v>129</v>
      </c>
      <c r="BP111" s="531"/>
      <c r="BQ111" s="531"/>
      <c r="BR111" s="600"/>
      <c r="BS111" s="530" t="s">
        <v>129</v>
      </c>
      <c r="BT111" s="531"/>
      <c r="BU111" s="531"/>
      <c r="BV111" s="532"/>
    </row>
    <row r="112" spans="1:74" ht="14.85" customHeight="1" x14ac:dyDescent="0.15">
      <c r="B112" s="678"/>
      <c r="C112" s="675"/>
      <c r="D112" s="675"/>
      <c r="E112" s="675"/>
      <c r="F112" s="699"/>
      <c r="G112" s="693"/>
      <c r="H112" s="694"/>
      <c r="I112" s="694"/>
      <c r="J112" s="694"/>
      <c r="K112" s="695"/>
      <c r="L112" s="643"/>
      <c r="M112" s="644"/>
      <c r="N112" s="644"/>
      <c r="O112" s="644"/>
      <c r="P112" s="644"/>
      <c r="Q112" s="644"/>
      <c r="R112" s="9"/>
      <c r="V112" s="12"/>
      <c r="W112" s="560" t="s">
        <v>76</v>
      </c>
      <c r="X112" s="548"/>
      <c r="Y112" s="563" t="s">
        <v>52</v>
      </c>
      <c r="Z112" s="543"/>
      <c r="AA112" s="543"/>
      <c r="AB112" s="543"/>
      <c r="AC112" s="543"/>
      <c r="AD112" s="543"/>
      <c r="AE112" s="543"/>
      <c r="AF112" s="543"/>
      <c r="AG112" s="543"/>
      <c r="AH112" s="543"/>
      <c r="AI112" s="543"/>
      <c r="AJ112" s="543"/>
      <c r="AK112" s="543"/>
      <c r="AL112" s="544"/>
      <c r="AM112" s="560" t="s">
        <v>76</v>
      </c>
      <c r="AN112" s="548"/>
      <c r="AO112" s="6" t="s">
        <v>27</v>
      </c>
      <c r="BI112" s="560" t="s">
        <v>75</v>
      </c>
      <c r="BJ112" s="548"/>
      <c r="BK112" s="548" t="s">
        <v>75</v>
      </c>
      <c r="BL112" s="548"/>
      <c r="BM112" s="548" t="s">
        <v>75</v>
      </c>
      <c r="BN112" s="601"/>
      <c r="BO112" s="530"/>
      <c r="BP112" s="531"/>
      <c r="BQ112" s="531"/>
      <c r="BR112" s="600"/>
      <c r="BS112" s="530"/>
      <c r="BT112" s="531"/>
      <c r="BU112" s="531"/>
      <c r="BV112" s="532"/>
    </row>
    <row r="113" spans="2:74" ht="14.85" customHeight="1" x14ac:dyDescent="0.15">
      <c r="B113" s="678"/>
      <c r="C113" s="675"/>
      <c r="D113" s="675"/>
      <c r="E113" s="675"/>
      <c r="F113" s="699"/>
      <c r="G113" s="693"/>
      <c r="H113" s="694"/>
      <c r="I113" s="694"/>
      <c r="J113" s="694"/>
      <c r="K113" s="695"/>
      <c r="L113" s="643"/>
      <c r="M113" s="644"/>
      <c r="N113" s="644"/>
      <c r="O113" s="644"/>
      <c r="P113" s="644"/>
      <c r="Q113" s="644"/>
      <c r="R113" s="9"/>
      <c r="V113" s="12"/>
      <c r="W113" s="560" t="s">
        <v>76</v>
      </c>
      <c r="X113" s="548"/>
      <c r="Y113" s="563"/>
      <c r="Z113" s="543"/>
      <c r="AA113" s="543"/>
      <c r="AB113" s="543"/>
      <c r="AC113" s="543"/>
      <c r="AD113" s="543"/>
      <c r="AE113" s="543"/>
      <c r="AF113" s="543"/>
      <c r="AG113" s="543"/>
      <c r="AH113" s="543"/>
      <c r="AI113" s="543"/>
      <c r="AJ113" s="543"/>
      <c r="AK113" s="543"/>
      <c r="AL113" s="544"/>
      <c r="AM113" s="560" t="s">
        <v>76</v>
      </c>
      <c r="AN113" s="548"/>
      <c r="AO113" s="6" t="s">
        <v>33</v>
      </c>
      <c r="BI113" s="560" t="s">
        <v>75</v>
      </c>
      <c r="BJ113" s="548"/>
      <c r="BM113" s="548" t="s">
        <v>75</v>
      </c>
      <c r="BN113" s="601"/>
      <c r="BO113" s="530"/>
      <c r="BP113" s="531"/>
      <c r="BQ113" s="531"/>
      <c r="BR113" s="600"/>
      <c r="BS113" s="530"/>
      <c r="BT113" s="531"/>
      <c r="BU113" s="531"/>
      <c r="BV113" s="532"/>
    </row>
    <row r="114" spans="2:74" ht="14.85" customHeight="1" x14ac:dyDescent="0.15">
      <c r="B114" s="678"/>
      <c r="C114" s="675"/>
      <c r="D114" s="675"/>
      <c r="E114" s="675"/>
      <c r="F114" s="699"/>
      <c r="G114" s="693"/>
      <c r="H114" s="694"/>
      <c r="I114" s="694"/>
      <c r="J114" s="694"/>
      <c r="K114" s="695"/>
      <c r="L114" s="643"/>
      <c r="M114" s="644"/>
      <c r="N114" s="644"/>
      <c r="O114" s="644"/>
      <c r="P114" s="644"/>
      <c r="Q114" s="644"/>
      <c r="R114" s="9"/>
      <c r="V114" s="12"/>
      <c r="W114" s="548" t="s">
        <v>76</v>
      </c>
      <c r="X114" s="548"/>
      <c r="Y114" s="563"/>
      <c r="Z114" s="543"/>
      <c r="AA114" s="543"/>
      <c r="AB114" s="543"/>
      <c r="AC114" s="543"/>
      <c r="AD114" s="543"/>
      <c r="AE114" s="543"/>
      <c r="AF114" s="543"/>
      <c r="AG114" s="543"/>
      <c r="AH114" s="543"/>
      <c r="AI114" s="543"/>
      <c r="AJ114" s="543"/>
      <c r="AK114" s="543"/>
      <c r="AL114" s="544"/>
      <c r="AM114" s="560" t="s">
        <v>76</v>
      </c>
      <c r="AN114" s="548"/>
      <c r="AO114" s="6" t="s">
        <v>30</v>
      </c>
      <c r="BI114" s="560" t="s">
        <v>75</v>
      </c>
      <c r="BJ114" s="548"/>
      <c r="BM114" s="548" t="s">
        <v>75</v>
      </c>
      <c r="BN114" s="601"/>
      <c r="BO114" s="530"/>
      <c r="BP114" s="531"/>
      <c r="BQ114" s="531"/>
      <c r="BR114" s="600"/>
      <c r="BS114" s="530"/>
      <c r="BT114" s="531"/>
      <c r="BU114" s="531"/>
      <c r="BV114" s="532"/>
    </row>
    <row r="115" spans="2:74" ht="14.85" customHeight="1" x14ac:dyDescent="0.15">
      <c r="B115" s="678"/>
      <c r="C115" s="675"/>
      <c r="D115" s="675"/>
      <c r="E115" s="675"/>
      <c r="F115" s="699"/>
      <c r="G115" s="693"/>
      <c r="H115" s="694"/>
      <c r="I115" s="694"/>
      <c r="J115" s="694"/>
      <c r="K115" s="695"/>
      <c r="L115" s="707"/>
      <c r="M115" s="708"/>
      <c r="N115" s="708"/>
      <c r="O115" s="708"/>
      <c r="P115" s="708"/>
      <c r="Q115" s="708"/>
      <c r="R115" s="9"/>
      <c r="V115" s="12"/>
      <c r="W115" s="548" t="s">
        <v>76</v>
      </c>
      <c r="X115" s="548"/>
      <c r="Y115" s="563"/>
      <c r="Z115" s="543"/>
      <c r="AA115" s="543"/>
      <c r="AB115" s="543"/>
      <c r="AC115" s="543"/>
      <c r="AD115" s="543"/>
      <c r="AE115" s="543"/>
      <c r="AF115" s="543"/>
      <c r="AG115" s="543"/>
      <c r="AH115" s="543"/>
      <c r="AI115" s="543"/>
      <c r="AJ115" s="543"/>
      <c r="AK115" s="543"/>
      <c r="AL115" s="544"/>
      <c r="AM115" s="560" t="s">
        <v>76</v>
      </c>
      <c r="AN115" s="548"/>
      <c r="AO115" s="6" t="s">
        <v>31</v>
      </c>
      <c r="BI115" s="560" t="s">
        <v>75</v>
      </c>
      <c r="BJ115" s="548"/>
      <c r="BM115" s="548" t="s">
        <v>75</v>
      </c>
      <c r="BN115" s="601"/>
      <c r="BO115" s="530"/>
      <c r="BP115" s="531"/>
      <c r="BQ115" s="531"/>
      <c r="BR115" s="600"/>
      <c r="BS115" s="530"/>
      <c r="BT115" s="531"/>
      <c r="BU115" s="531"/>
      <c r="BV115" s="532"/>
    </row>
    <row r="116" spans="2:74" ht="14.85" customHeight="1" x14ac:dyDescent="0.15">
      <c r="B116" s="678"/>
      <c r="C116" s="675"/>
      <c r="D116" s="675"/>
      <c r="E116" s="675"/>
      <c r="F116" s="699"/>
      <c r="G116" s="693"/>
      <c r="H116" s="694"/>
      <c r="I116" s="694"/>
      <c r="J116" s="694"/>
      <c r="K116" s="695"/>
      <c r="L116" s="473"/>
      <c r="M116" s="474"/>
      <c r="N116" s="474"/>
      <c r="O116" s="474"/>
      <c r="P116" s="474"/>
      <c r="Q116" s="481"/>
      <c r="R116" s="7"/>
      <c r="S116" s="8"/>
      <c r="T116" s="8"/>
      <c r="U116" s="8"/>
      <c r="V116" s="13"/>
      <c r="W116" s="540" t="s">
        <v>76</v>
      </c>
      <c r="X116" s="540"/>
      <c r="Y116" s="536"/>
      <c r="Z116" s="537"/>
      <c r="AA116" s="537"/>
      <c r="AB116" s="537"/>
      <c r="AC116" s="537"/>
      <c r="AD116" s="537"/>
      <c r="AE116" s="537"/>
      <c r="AF116" s="537"/>
      <c r="AG116" s="537"/>
      <c r="AH116" s="537"/>
      <c r="AI116" s="537"/>
      <c r="AJ116" s="537"/>
      <c r="AK116" s="537"/>
      <c r="AL116" s="538"/>
      <c r="AM116" s="539" t="s">
        <v>76</v>
      </c>
      <c r="AN116" s="540"/>
      <c r="AO116" s="8" t="s">
        <v>26</v>
      </c>
      <c r="AP116" s="8"/>
      <c r="AQ116" s="8"/>
      <c r="AR116" s="8"/>
      <c r="AS116" s="8"/>
      <c r="AT116" s="8"/>
      <c r="AU116" s="8"/>
      <c r="AV116" s="8"/>
      <c r="AW116" s="8"/>
      <c r="AX116" s="8"/>
      <c r="AY116" s="8"/>
      <c r="AZ116" s="8"/>
      <c r="BA116" s="8"/>
      <c r="BB116" s="8"/>
      <c r="BC116" s="8"/>
      <c r="BD116" s="8"/>
      <c r="BE116" s="8"/>
      <c r="BF116" s="8"/>
      <c r="BG116" s="8"/>
      <c r="BH116" s="8"/>
      <c r="BI116" s="539" t="s">
        <v>75</v>
      </c>
      <c r="BJ116" s="540"/>
      <c r="BK116" s="8"/>
      <c r="BL116" s="8"/>
      <c r="BM116" s="540" t="s">
        <v>75</v>
      </c>
      <c r="BN116" s="541"/>
      <c r="BO116" s="297"/>
      <c r="BP116" s="288"/>
      <c r="BQ116" s="288"/>
      <c r="BR116" s="298"/>
      <c r="BS116" s="297"/>
      <c r="BT116" s="288"/>
      <c r="BU116" s="288"/>
      <c r="BV116" s="329"/>
    </row>
    <row r="117" spans="2:74" ht="14.85" customHeight="1" x14ac:dyDescent="0.15">
      <c r="B117" s="678"/>
      <c r="C117" s="675"/>
      <c r="D117" s="675"/>
      <c r="E117" s="675"/>
      <c r="F117" s="699"/>
      <c r="G117" s="693"/>
      <c r="H117" s="694"/>
      <c r="I117" s="694"/>
      <c r="J117" s="694"/>
      <c r="K117" s="695"/>
      <c r="L117" s="641" t="s">
        <v>104</v>
      </c>
      <c r="M117" s="642"/>
      <c r="N117" s="642"/>
      <c r="O117" s="642"/>
      <c r="P117" s="642"/>
      <c r="Q117" s="642"/>
      <c r="R117" s="581" t="s">
        <v>579</v>
      </c>
      <c r="S117" s="582"/>
      <c r="T117" s="582"/>
      <c r="U117" s="582"/>
      <c r="V117" s="583"/>
      <c r="W117" s="560" t="s">
        <v>76</v>
      </c>
      <c r="X117" s="548"/>
      <c r="Y117" s="563" t="s">
        <v>58</v>
      </c>
      <c r="Z117" s="543"/>
      <c r="AA117" s="543"/>
      <c r="AB117" s="543"/>
      <c r="AC117" s="543"/>
      <c r="AD117" s="543"/>
      <c r="AE117" s="543"/>
      <c r="AF117" s="543"/>
      <c r="AG117" s="543"/>
      <c r="AH117" s="543"/>
      <c r="AI117" s="543"/>
      <c r="AJ117" s="543"/>
      <c r="AK117" s="543"/>
      <c r="AL117" s="544"/>
      <c r="AM117" s="560" t="s">
        <v>76</v>
      </c>
      <c r="AN117" s="548"/>
      <c r="AO117" s="6" t="s">
        <v>34</v>
      </c>
      <c r="BI117" s="560" t="s">
        <v>75</v>
      </c>
      <c r="BJ117" s="548"/>
      <c r="BM117" s="548" t="s">
        <v>75</v>
      </c>
      <c r="BN117" s="601"/>
      <c r="BO117" s="530" t="s">
        <v>128</v>
      </c>
      <c r="BP117" s="531"/>
      <c r="BQ117" s="531"/>
      <c r="BR117" s="600"/>
      <c r="BS117" s="530" t="s">
        <v>128</v>
      </c>
      <c r="BT117" s="531"/>
      <c r="BU117" s="531"/>
      <c r="BV117" s="529"/>
    </row>
    <row r="118" spans="2:74" ht="14.85" customHeight="1" x14ac:dyDescent="0.15">
      <c r="B118" s="678"/>
      <c r="C118" s="675"/>
      <c r="D118" s="675"/>
      <c r="E118" s="675"/>
      <c r="F118" s="699"/>
      <c r="G118" s="693"/>
      <c r="H118" s="694"/>
      <c r="I118" s="694"/>
      <c r="J118" s="694"/>
      <c r="K118" s="695"/>
      <c r="L118" s="643"/>
      <c r="M118" s="644"/>
      <c r="N118" s="644"/>
      <c r="O118" s="644"/>
      <c r="P118" s="644"/>
      <c r="Q118" s="644"/>
      <c r="R118" s="9"/>
      <c r="V118" s="12"/>
      <c r="W118" s="560" t="s">
        <v>76</v>
      </c>
      <c r="X118" s="548"/>
      <c r="Y118" s="563" t="s">
        <v>733</v>
      </c>
      <c r="Z118" s="543"/>
      <c r="AA118" s="543"/>
      <c r="AB118" s="543"/>
      <c r="AC118" s="543"/>
      <c r="AD118" s="543"/>
      <c r="AE118" s="543"/>
      <c r="AF118" s="543"/>
      <c r="AG118" s="543"/>
      <c r="AH118" s="543"/>
      <c r="AI118" s="543"/>
      <c r="AJ118" s="543"/>
      <c r="AK118" s="543"/>
      <c r="AL118" s="544"/>
      <c r="AM118" s="560" t="s">
        <v>76</v>
      </c>
      <c r="AN118" s="548"/>
      <c r="AO118" s="6" t="s">
        <v>25</v>
      </c>
      <c r="BI118" s="560" t="s">
        <v>75</v>
      </c>
      <c r="BJ118" s="548"/>
      <c r="BM118" s="548" t="s">
        <v>75</v>
      </c>
      <c r="BN118" s="601"/>
      <c r="BO118" s="530"/>
      <c r="BP118" s="531"/>
      <c r="BQ118" s="531"/>
      <c r="BR118" s="600"/>
      <c r="BS118" s="530"/>
      <c r="BT118" s="531"/>
      <c r="BU118" s="531"/>
      <c r="BV118" s="532"/>
    </row>
    <row r="119" spans="2:74" ht="14.85" customHeight="1" x14ac:dyDescent="0.15">
      <c r="B119" s="678"/>
      <c r="C119" s="675"/>
      <c r="D119" s="675"/>
      <c r="E119" s="675"/>
      <c r="F119" s="699"/>
      <c r="G119" s="693"/>
      <c r="H119" s="694"/>
      <c r="I119" s="694"/>
      <c r="J119" s="694"/>
      <c r="K119" s="695"/>
      <c r="L119" s="643"/>
      <c r="M119" s="644"/>
      <c r="N119" s="644"/>
      <c r="O119" s="644"/>
      <c r="P119" s="644"/>
      <c r="Q119" s="644"/>
      <c r="R119" s="9"/>
      <c r="V119" s="12"/>
      <c r="W119" s="560" t="s">
        <v>76</v>
      </c>
      <c r="X119" s="548"/>
      <c r="Y119" s="542" t="s">
        <v>785</v>
      </c>
      <c r="Z119" s="543"/>
      <c r="AA119" s="543"/>
      <c r="AB119" s="543"/>
      <c r="AC119" s="543"/>
      <c r="AD119" s="543"/>
      <c r="AE119" s="543"/>
      <c r="AF119" s="543"/>
      <c r="AG119" s="543"/>
      <c r="AH119" s="543"/>
      <c r="AI119" s="543"/>
      <c r="AJ119" s="543"/>
      <c r="AK119" s="543"/>
      <c r="AL119" s="544"/>
      <c r="AM119" s="560" t="s">
        <v>76</v>
      </c>
      <c r="AN119" s="548"/>
      <c r="AO119" s="6" t="s">
        <v>35</v>
      </c>
      <c r="BI119" s="560" t="s">
        <v>75</v>
      </c>
      <c r="BJ119" s="548"/>
      <c r="BK119" s="548" t="s">
        <v>75</v>
      </c>
      <c r="BL119" s="548"/>
      <c r="BM119" s="548" t="s">
        <v>75</v>
      </c>
      <c r="BN119" s="601"/>
      <c r="BO119" s="530"/>
      <c r="BP119" s="531"/>
      <c r="BQ119" s="531"/>
      <c r="BR119" s="600"/>
      <c r="BS119" s="530"/>
      <c r="BT119" s="531"/>
      <c r="BU119" s="531"/>
      <c r="BV119" s="532"/>
    </row>
    <row r="120" spans="2:74" ht="14.85" customHeight="1" x14ac:dyDescent="0.15">
      <c r="B120" s="678"/>
      <c r="C120" s="675"/>
      <c r="D120" s="675"/>
      <c r="E120" s="675"/>
      <c r="F120" s="699"/>
      <c r="G120" s="693"/>
      <c r="H120" s="694"/>
      <c r="I120" s="694"/>
      <c r="J120" s="694"/>
      <c r="K120" s="695"/>
      <c r="L120" s="643"/>
      <c r="M120" s="644"/>
      <c r="N120" s="644"/>
      <c r="O120" s="644"/>
      <c r="P120" s="644"/>
      <c r="Q120" s="644"/>
      <c r="R120" s="9"/>
      <c r="V120" s="12"/>
      <c r="W120" s="548" t="s">
        <v>76</v>
      </c>
      <c r="X120" s="548"/>
      <c r="Y120" s="563"/>
      <c r="Z120" s="543"/>
      <c r="AA120" s="543"/>
      <c r="AB120" s="543"/>
      <c r="AC120" s="543"/>
      <c r="AD120" s="543"/>
      <c r="AE120" s="543"/>
      <c r="AF120" s="543"/>
      <c r="AG120" s="543"/>
      <c r="AH120" s="543"/>
      <c r="AI120" s="543"/>
      <c r="AJ120" s="543"/>
      <c r="AK120" s="543"/>
      <c r="AL120" s="544"/>
      <c r="AM120" s="560" t="s">
        <v>76</v>
      </c>
      <c r="AN120" s="548"/>
      <c r="AO120" s="6" t="s">
        <v>800</v>
      </c>
      <c r="BI120" s="560" t="s">
        <v>75</v>
      </c>
      <c r="BJ120" s="548"/>
      <c r="BK120" s="548" t="s">
        <v>75</v>
      </c>
      <c r="BL120" s="548"/>
      <c r="BM120" s="548" t="s">
        <v>75</v>
      </c>
      <c r="BN120" s="601"/>
      <c r="BO120" s="530"/>
      <c r="BP120" s="531"/>
      <c r="BQ120" s="531"/>
      <c r="BR120" s="600"/>
      <c r="BS120" s="530"/>
      <c r="BT120" s="531"/>
      <c r="BU120" s="531"/>
      <c r="BV120" s="532"/>
    </row>
    <row r="121" spans="2:74" ht="14.85" customHeight="1" x14ac:dyDescent="0.15">
      <c r="B121" s="678"/>
      <c r="C121" s="675"/>
      <c r="D121" s="675"/>
      <c r="E121" s="675"/>
      <c r="F121" s="699"/>
      <c r="G121" s="693"/>
      <c r="H121" s="694"/>
      <c r="I121" s="694"/>
      <c r="J121" s="694"/>
      <c r="K121" s="695"/>
      <c r="L121" s="643"/>
      <c r="M121" s="644"/>
      <c r="N121" s="644"/>
      <c r="O121" s="644"/>
      <c r="P121" s="644"/>
      <c r="Q121" s="644"/>
      <c r="R121" s="9"/>
      <c r="V121" s="12"/>
      <c r="W121" s="560" t="s">
        <v>76</v>
      </c>
      <c r="X121" s="548"/>
      <c r="Y121" s="563"/>
      <c r="Z121" s="543"/>
      <c r="AA121" s="543"/>
      <c r="AB121" s="543"/>
      <c r="AC121" s="543"/>
      <c r="AD121" s="543"/>
      <c r="AE121" s="543"/>
      <c r="AF121" s="543"/>
      <c r="AG121" s="543"/>
      <c r="AH121" s="543"/>
      <c r="AI121" s="543"/>
      <c r="AJ121" s="543"/>
      <c r="AK121" s="543"/>
      <c r="AL121" s="544"/>
      <c r="AM121" s="560" t="s">
        <v>76</v>
      </c>
      <c r="AN121" s="548"/>
      <c r="AO121" s="6" t="s">
        <v>27</v>
      </c>
      <c r="BI121" s="560" t="s">
        <v>75</v>
      </c>
      <c r="BJ121" s="548"/>
      <c r="BK121" s="548" t="s">
        <v>75</v>
      </c>
      <c r="BL121" s="548"/>
      <c r="BM121" s="548" t="s">
        <v>75</v>
      </c>
      <c r="BN121" s="601"/>
      <c r="BO121" s="530" t="s">
        <v>129</v>
      </c>
      <c r="BP121" s="531"/>
      <c r="BQ121" s="531"/>
      <c r="BR121" s="600"/>
      <c r="BS121" s="530" t="s">
        <v>129</v>
      </c>
      <c r="BT121" s="531"/>
      <c r="BU121" s="531"/>
      <c r="BV121" s="532"/>
    </row>
    <row r="122" spans="2:74" ht="14.85" customHeight="1" x14ac:dyDescent="0.15">
      <c r="B122" s="678"/>
      <c r="C122" s="675"/>
      <c r="D122" s="675"/>
      <c r="E122" s="675"/>
      <c r="F122" s="699"/>
      <c r="G122" s="693"/>
      <c r="H122" s="694"/>
      <c r="I122" s="694"/>
      <c r="J122" s="694"/>
      <c r="K122" s="695"/>
      <c r="L122" s="643"/>
      <c r="M122" s="644"/>
      <c r="N122" s="644"/>
      <c r="O122" s="644"/>
      <c r="P122" s="644"/>
      <c r="Q122" s="644"/>
      <c r="R122" s="9"/>
      <c r="V122" s="12"/>
      <c r="W122" s="548" t="s">
        <v>76</v>
      </c>
      <c r="X122" s="548"/>
      <c r="Y122" s="563"/>
      <c r="Z122" s="543"/>
      <c r="AA122" s="543"/>
      <c r="AB122" s="543"/>
      <c r="AC122" s="543"/>
      <c r="AD122" s="543"/>
      <c r="AE122" s="543"/>
      <c r="AF122" s="543"/>
      <c r="AG122" s="543"/>
      <c r="AH122" s="543"/>
      <c r="AI122" s="543"/>
      <c r="AJ122" s="543"/>
      <c r="AK122" s="543"/>
      <c r="AL122" s="544"/>
      <c r="AM122" s="560" t="s">
        <v>76</v>
      </c>
      <c r="AN122" s="548"/>
      <c r="AO122" s="6" t="s">
        <v>36</v>
      </c>
      <c r="BI122" s="560" t="s">
        <v>75</v>
      </c>
      <c r="BJ122" s="548"/>
      <c r="BM122" s="548" t="s">
        <v>75</v>
      </c>
      <c r="BN122" s="601"/>
      <c r="BO122" s="530"/>
      <c r="BP122" s="531"/>
      <c r="BQ122" s="531"/>
      <c r="BR122" s="600"/>
      <c r="BS122" s="530"/>
      <c r="BT122" s="531"/>
      <c r="BU122" s="531"/>
      <c r="BV122" s="532"/>
    </row>
    <row r="123" spans="2:74" ht="14.85" customHeight="1" x14ac:dyDescent="0.15">
      <c r="B123" s="678"/>
      <c r="C123" s="675"/>
      <c r="D123" s="675"/>
      <c r="E123" s="675"/>
      <c r="F123" s="699"/>
      <c r="G123" s="693"/>
      <c r="H123" s="694"/>
      <c r="I123" s="694"/>
      <c r="J123" s="694"/>
      <c r="K123" s="695"/>
      <c r="L123" s="643"/>
      <c r="M123" s="644"/>
      <c r="N123" s="644"/>
      <c r="O123" s="644"/>
      <c r="P123" s="644"/>
      <c r="Q123" s="644"/>
      <c r="R123" s="9"/>
      <c r="V123" s="12"/>
      <c r="W123" s="560" t="s">
        <v>76</v>
      </c>
      <c r="X123" s="548"/>
      <c r="Y123" s="563"/>
      <c r="Z123" s="543"/>
      <c r="AA123" s="543"/>
      <c r="AB123" s="543"/>
      <c r="AC123" s="543"/>
      <c r="AD123" s="543"/>
      <c r="AE123" s="543"/>
      <c r="AF123" s="543"/>
      <c r="AG123" s="543"/>
      <c r="AH123" s="543"/>
      <c r="AI123" s="543"/>
      <c r="AJ123" s="543"/>
      <c r="AK123" s="543"/>
      <c r="AL123" s="544"/>
      <c r="AM123" s="560" t="s">
        <v>76</v>
      </c>
      <c r="AN123" s="548"/>
      <c r="AO123" s="6" t="s">
        <v>37</v>
      </c>
      <c r="BI123" s="560" t="s">
        <v>75</v>
      </c>
      <c r="BJ123" s="548"/>
      <c r="BM123" s="548" t="s">
        <v>75</v>
      </c>
      <c r="BN123" s="601"/>
      <c r="BO123" s="530"/>
      <c r="BP123" s="531"/>
      <c r="BQ123" s="531"/>
      <c r="BR123" s="600"/>
      <c r="BS123" s="530"/>
      <c r="BT123" s="531"/>
      <c r="BU123" s="531"/>
      <c r="BV123" s="532"/>
    </row>
    <row r="124" spans="2:74" ht="14.85" customHeight="1" x14ac:dyDescent="0.15">
      <c r="B124" s="678"/>
      <c r="C124" s="675"/>
      <c r="D124" s="675"/>
      <c r="E124" s="675"/>
      <c r="F124" s="699"/>
      <c r="G124" s="693"/>
      <c r="H124" s="694"/>
      <c r="I124" s="694"/>
      <c r="J124" s="694"/>
      <c r="K124" s="695"/>
      <c r="L124" s="707"/>
      <c r="M124" s="708"/>
      <c r="N124" s="708"/>
      <c r="O124" s="708"/>
      <c r="P124" s="708"/>
      <c r="Q124" s="708"/>
      <c r="R124" s="9"/>
      <c r="V124" s="12"/>
      <c r="W124" s="560" t="s">
        <v>76</v>
      </c>
      <c r="X124" s="548"/>
      <c r="Y124" s="563"/>
      <c r="Z124" s="543"/>
      <c r="AA124" s="543"/>
      <c r="AB124" s="543"/>
      <c r="AC124" s="543"/>
      <c r="AD124" s="543"/>
      <c r="AE124" s="543"/>
      <c r="AF124" s="543"/>
      <c r="AG124" s="543"/>
      <c r="AH124" s="543"/>
      <c r="AI124" s="543"/>
      <c r="AJ124" s="543"/>
      <c r="AK124" s="543"/>
      <c r="AL124" s="544"/>
      <c r="AM124" s="560" t="s">
        <v>76</v>
      </c>
      <c r="AN124" s="548"/>
      <c r="AO124" s="6" t="s">
        <v>38</v>
      </c>
      <c r="BI124" s="9"/>
      <c r="BM124" s="548" t="s">
        <v>75</v>
      </c>
      <c r="BN124" s="601"/>
      <c r="BO124" s="530"/>
      <c r="BP124" s="531"/>
      <c r="BQ124" s="531"/>
      <c r="BR124" s="600"/>
      <c r="BS124" s="530"/>
      <c r="BT124" s="531"/>
      <c r="BU124" s="531"/>
      <c r="BV124" s="532"/>
    </row>
    <row r="125" spans="2:74" ht="14.85" customHeight="1" x14ac:dyDescent="0.15">
      <c r="B125" s="678"/>
      <c r="C125" s="675"/>
      <c r="D125" s="675"/>
      <c r="E125" s="675"/>
      <c r="F125" s="699"/>
      <c r="G125" s="693"/>
      <c r="H125" s="694"/>
      <c r="I125" s="694"/>
      <c r="J125" s="694"/>
      <c r="K125" s="695"/>
      <c r="L125" s="473"/>
      <c r="M125" s="474"/>
      <c r="N125" s="474"/>
      <c r="O125" s="474"/>
      <c r="P125" s="474"/>
      <c r="Q125" s="474"/>
      <c r="R125" s="7"/>
      <c r="S125" s="8"/>
      <c r="T125" s="8"/>
      <c r="U125" s="8"/>
      <c r="V125" s="13"/>
      <c r="W125" s="539" t="s">
        <v>76</v>
      </c>
      <c r="X125" s="540"/>
      <c r="Y125" s="536"/>
      <c r="Z125" s="537"/>
      <c r="AA125" s="537"/>
      <c r="AB125" s="537"/>
      <c r="AC125" s="537"/>
      <c r="AD125" s="537"/>
      <c r="AE125" s="537"/>
      <c r="AF125" s="537"/>
      <c r="AG125" s="537"/>
      <c r="AH125" s="537"/>
      <c r="AI125" s="537"/>
      <c r="AJ125" s="537"/>
      <c r="AK125" s="537"/>
      <c r="AL125" s="538"/>
      <c r="AM125" s="539" t="s">
        <v>76</v>
      </c>
      <c r="AN125" s="540"/>
      <c r="AO125" s="287" t="s">
        <v>801</v>
      </c>
      <c r="AP125" s="8"/>
      <c r="AQ125" s="8"/>
      <c r="AR125" s="8"/>
      <c r="AS125" s="8"/>
      <c r="AT125" s="8"/>
      <c r="AU125" s="8"/>
      <c r="AV125" s="8"/>
      <c r="AW125" s="8"/>
      <c r="AX125" s="8"/>
      <c r="AY125" s="8"/>
      <c r="AZ125" s="8"/>
      <c r="BA125" s="8"/>
      <c r="BB125" s="8"/>
      <c r="BC125" s="8"/>
      <c r="BD125" s="8"/>
      <c r="BE125" s="8"/>
      <c r="BF125" s="8"/>
      <c r="BG125" s="8"/>
      <c r="BH125" s="8"/>
      <c r="BI125" s="539" t="s">
        <v>75</v>
      </c>
      <c r="BJ125" s="540"/>
      <c r="BK125" s="8"/>
      <c r="BL125" s="8"/>
      <c r="BM125" s="540" t="s">
        <v>75</v>
      </c>
      <c r="BN125" s="541"/>
      <c r="BO125" s="469"/>
      <c r="BP125" s="470"/>
      <c r="BQ125" s="470"/>
      <c r="BR125" s="471"/>
      <c r="BS125" s="469"/>
      <c r="BT125" s="470"/>
      <c r="BU125" s="470"/>
      <c r="BV125" s="472"/>
    </row>
    <row r="126" spans="2:74" ht="14.85" customHeight="1" x14ac:dyDescent="0.15">
      <c r="B126" s="678"/>
      <c r="C126" s="675"/>
      <c r="D126" s="675"/>
      <c r="E126" s="675"/>
      <c r="F126" s="699"/>
      <c r="G126" s="693"/>
      <c r="H126" s="694"/>
      <c r="I126" s="694"/>
      <c r="J126" s="694"/>
      <c r="K126" s="695"/>
      <c r="L126" s="641" t="s">
        <v>782</v>
      </c>
      <c r="M126" s="642"/>
      <c r="N126" s="642"/>
      <c r="O126" s="642"/>
      <c r="P126" s="642"/>
      <c r="Q126" s="642"/>
      <c r="R126" s="581" t="s">
        <v>579</v>
      </c>
      <c r="S126" s="582"/>
      <c r="T126" s="582"/>
      <c r="U126" s="582"/>
      <c r="V126" s="583"/>
      <c r="W126" s="560" t="s">
        <v>76</v>
      </c>
      <c r="X126" s="548"/>
      <c r="Y126" s="563" t="s">
        <v>60</v>
      </c>
      <c r="Z126" s="543"/>
      <c r="AA126" s="543"/>
      <c r="AB126" s="543"/>
      <c r="AC126" s="543"/>
      <c r="AD126" s="543"/>
      <c r="AE126" s="543"/>
      <c r="AF126" s="543"/>
      <c r="AG126" s="543"/>
      <c r="AH126" s="543"/>
      <c r="AI126" s="543"/>
      <c r="AJ126" s="543"/>
      <c r="AK126" s="543"/>
      <c r="AL126" s="544"/>
      <c r="AM126" s="560" t="s">
        <v>76</v>
      </c>
      <c r="AN126" s="548"/>
      <c r="AO126" s="6" t="s">
        <v>39</v>
      </c>
      <c r="BI126" s="560" t="s">
        <v>75</v>
      </c>
      <c r="BJ126" s="548"/>
      <c r="BM126" s="548" t="s">
        <v>75</v>
      </c>
      <c r="BN126" s="601"/>
      <c r="BO126" s="530" t="s">
        <v>128</v>
      </c>
      <c r="BP126" s="531"/>
      <c r="BQ126" s="531"/>
      <c r="BR126" s="600"/>
      <c r="BS126" s="530" t="s">
        <v>128</v>
      </c>
      <c r="BT126" s="531"/>
      <c r="BU126" s="531"/>
      <c r="BV126" s="532"/>
    </row>
    <row r="127" spans="2:74" ht="14.85" customHeight="1" x14ac:dyDescent="0.15">
      <c r="B127" s="678"/>
      <c r="C127" s="675"/>
      <c r="D127" s="675"/>
      <c r="E127" s="675"/>
      <c r="F127" s="699"/>
      <c r="G127" s="693"/>
      <c r="H127" s="694"/>
      <c r="I127" s="694"/>
      <c r="J127" s="694"/>
      <c r="K127" s="695"/>
      <c r="L127" s="643"/>
      <c r="M127" s="644"/>
      <c r="N127" s="644"/>
      <c r="O127" s="644"/>
      <c r="P127" s="644"/>
      <c r="Q127" s="644"/>
      <c r="R127" s="9"/>
      <c r="V127" s="12"/>
      <c r="W127" s="548" t="s">
        <v>76</v>
      </c>
      <c r="X127" s="548"/>
      <c r="Y127" s="563"/>
      <c r="Z127" s="543"/>
      <c r="AA127" s="543"/>
      <c r="AB127" s="543"/>
      <c r="AC127" s="543"/>
      <c r="AD127" s="543"/>
      <c r="AE127" s="543"/>
      <c r="AF127" s="543"/>
      <c r="AG127" s="543"/>
      <c r="AH127" s="543"/>
      <c r="AI127" s="543"/>
      <c r="AJ127" s="543"/>
      <c r="AK127" s="543"/>
      <c r="AL127" s="544"/>
      <c r="AM127" s="560" t="s">
        <v>76</v>
      </c>
      <c r="AN127" s="548"/>
      <c r="AO127" s="542" t="s">
        <v>806</v>
      </c>
      <c r="AP127" s="543"/>
      <c r="AQ127" s="543"/>
      <c r="AR127" s="543"/>
      <c r="AS127" s="543"/>
      <c r="AT127" s="543"/>
      <c r="AU127" s="543"/>
      <c r="AV127" s="543"/>
      <c r="AW127" s="543"/>
      <c r="AX127" s="543"/>
      <c r="AY127" s="543"/>
      <c r="AZ127" s="543"/>
      <c r="BA127" s="543"/>
      <c r="BB127" s="543"/>
      <c r="BC127" s="543"/>
      <c r="BD127" s="543"/>
      <c r="BE127" s="543"/>
      <c r="BF127" s="543"/>
      <c r="BG127" s="543"/>
      <c r="BH127" s="544"/>
      <c r="BI127" s="560" t="s">
        <v>75</v>
      </c>
      <c r="BJ127" s="548"/>
      <c r="BM127" s="548" t="s">
        <v>75</v>
      </c>
      <c r="BN127" s="601"/>
      <c r="BO127" s="530"/>
      <c r="BP127" s="531"/>
      <c r="BQ127" s="531"/>
      <c r="BR127" s="600"/>
      <c r="BS127" s="530"/>
      <c r="BT127" s="531"/>
      <c r="BU127" s="531"/>
      <c r="BV127" s="532"/>
    </row>
    <row r="128" spans="2:74" ht="14.85" customHeight="1" thickBot="1" x14ac:dyDescent="0.2">
      <c r="B128" s="700"/>
      <c r="C128" s="701"/>
      <c r="D128" s="701"/>
      <c r="E128" s="701"/>
      <c r="F128" s="702"/>
      <c r="G128" s="696"/>
      <c r="H128" s="697"/>
      <c r="I128" s="697"/>
      <c r="J128" s="697"/>
      <c r="K128" s="698"/>
      <c r="L128" s="714"/>
      <c r="M128" s="715"/>
      <c r="N128" s="715"/>
      <c r="O128" s="715"/>
      <c r="P128" s="715"/>
      <c r="Q128" s="715"/>
      <c r="R128" s="334"/>
      <c r="S128" s="335"/>
      <c r="T128" s="335"/>
      <c r="U128" s="335"/>
      <c r="V128" s="336"/>
      <c r="W128" s="596" t="s">
        <v>76</v>
      </c>
      <c r="X128" s="596"/>
      <c r="Y128" s="564"/>
      <c r="Z128" s="546"/>
      <c r="AA128" s="546"/>
      <c r="AB128" s="546"/>
      <c r="AC128" s="546"/>
      <c r="AD128" s="546"/>
      <c r="AE128" s="546"/>
      <c r="AF128" s="546"/>
      <c r="AG128" s="546"/>
      <c r="AH128" s="546"/>
      <c r="AI128" s="546"/>
      <c r="AJ128" s="546"/>
      <c r="AK128" s="546"/>
      <c r="AL128" s="565"/>
      <c r="AM128" s="595" t="s">
        <v>76</v>
      </c>
      <c r="AN128" s="596"/>
      <c r="AO128" s="545" t="s">
        <v>808</v>
      </c>
      <c r="AP128" s="546"/>
      <c r="AQ128" s="546"/>
      <c r="AR128" s="546"/>
      <c r="AS128" s="546"/>
      <c r="AT128" s="546"/>
      <c r="AU128" s="546"/>
      <c r="AV128" s="546"/>
      <c r="AW128" s="546"/>
      <c r="AX128" s="546"/>
      <c r="AY128" s="546"/>
      <c r="AZ128" s="546"/>
      <c r="BA128" s="546"/>
      <c r="BB128" s="546"/>
      <c r="BC128" s="546"/>
      <c r="BD128" s="546"/>
      <c r="BE128" s="546"/>
      <c r="BF128" s="546"/>
      <c r="BG128" s="546"/>
      <c r="BH128" s="546"/>
      <c r="BI128" s="595" t="s">
        <v>75</v>
      </c>
      <c r="BJ128" s="596"/>
      <c r="BK128" s="335"/>
      <c r="BL128" s="335"/>
      <c r="BM128" s="596" t="s">
        <v>75</v>
      </c>
      <c r="BN128" s="598"/>
      <c r="BO128" s="587" t="s">
        <v>129</v>
      </c>
      <c r="BP128" s="588"/>
      <c r="BQ128" s="588"/>
      <c r="BR128" s="599"/>
      <c r="BS128" s="587" t="s">
        <v>129</v>
      </c>
      <c r="BT128" s="588"/>
      <c r="BU128" s="588"/>
      <c r="BV128" s="589"/>
    </row>
    <row r="129" spans="1:82" ht="16.5" customHeight="1" x14ac:dyDescent="0.15">
      <c r="C129" s="279"/>
      <c r="D129" s="279"/>
      <c r="E129" s="279"/>
      <c r="F129" s="279"/>
      <c r="G129" s="279"/>
      <c r="H129" s="279"/>
      <c r="I129" s="279"/>
      <c r="J129" s="279"/>
      <c r="K129" s="279"/>
      <c r="L129" s="279"/>
      <c r="M129" s="279"/>
      <c r="N129" s="279"/>
      <c r="O129" s="279"/>
      <c r="P129" s="279"/>
      <c r="Q129" s="279"/>
      <c r="R129" s="279"/>
      <c r="S129" s="279"/>
      <c r="T129" s="279"/>
      <c r="U129" s="279"/>
      <c r="V129" s="279"/>
      <c r="W129" s="279"/>
      <c r="X129" s="279"/>
      <c r="Y129" s="279"/>
      <c r="Z129" s="279"/>
      <c r="AA129" s="279"/>
      <c r="AB129" s="279"/>
      <c r="AC129" s="279"/>
      <c r="AD129" s="279"/>
      <c r="AE129" s="279"/>
      <c r="AF129" s="279"/>
      <c r="AG129" s="279"/>
      <c r="AH129" s="279"/>
      <c r="AI129" s="279"/>
      <c r="AJ129" s="279"/>
      <c r="AK129" s="279"/>
      <c r="AL129" s="273" t="s">
        <v>12</v>
      </c>
      <c r="AM129" s="279"/>
      <c r="AN129" s="279"/>
      <c r="AO129" s="279"/>
      <c r="AP129" s="279"/>
      <c r="AQ129" s="279"/>
      <c r="AR129" s="279"/>
      <c r="AS129" s="279"/>
      <c r="AT129" s="279"/>
      <c r="AU129" s="279"/>
      <c r="AV129" s="279"/>
      <c r="AW129" s="279"/>
      <c r="AX129" s="279"/>
      <c r="AY129" s="279"/>
      <c r="AZ129" s="279"/>
      <c r="BA129" s="279"/>
      <c r="BB129" s="279"/>
      <c r="BC129" s="279"/>
      <c r="BD129" s="279"/>
      <c r="BE129" s="279"/>
      <c r="BF129" s="279"/>
      <c r="BG129" s="279"/>
      <c r="BH129" s="279"/>
      <c r="BI129" s="279"/>
      <c r="BJ129" s="279"/>
      <c r="BK129" s="279"/>
      <c r="BL129" s="279"/>
      <c r="BM129" s="279"/>
      <c r="BN129" s="279"/>
      <c r="BO129" s="279"/>
      <c r="BP129" s="279"/>
      <c r="BQ129" s="279"/>
      <c r="BR129" s="279"/>
      <c r="BS129" s="279"/>
      <c r="BT129" s="279"/>
      <c r="BU129" s="279"/>
      <c r="BV129" s="279"/>
      <c r="BX129" s="264"/>
      <c r="BZ129" s="264"/>
      <c r="CD129" s="264"/>
    </row>
    <row r="130" spans="1:82" ht="13.5" x14ac:dyDescent="0.15">
      <c r="B130" s="45" t="s">
        <v>473</v>
      </c>
      <c r="L130" s="264" t="s">
        <v>581</v>
      </c>
      <c r="BO130" s="1" t="s">
        <v>740</v>
      </c>
      <c r="BX130" s="264"/>
      <c r="BZ130" s="264"/>
      <c r="CD130" s="264"/>
    </row>
    <row r="131" spans="1:82" x14ac:dyDescent="0.15">
      <c r="A131" s="271"/>
      <c r="B131" s="6" t="s">
        <v>123</v>
      </c>
      <c r="BZ131" s="264"/>
      <c r="CD131" s="264"/>
    </row>
    <row r="132" spans="1:82" ht="12.75" thickBot="1" x14ac:dyDescent="0.2">
      <c r="A132" s="271"/>
      <c r="B132" s="548" t="s">
        <v>122</v>
      </c>
      <c r="C132" s="548"/>
      <c r="D132" s="548"/>
      <c r="E132" s="548"/>
      <c r="F132" s="548"/>
      <c r="G132" s="548"/>
      <c r="H132" s="548"/>
      <c r="I132" s="548"/>
      <c r="J132" s="548"/>
      <c r="K132" s="548"/>
      <c r="L132" s="548"/>
      <c r="M132" s="548"/>
      <c r="N132" s="548"/>
      <c r="O132" s="548"/>
      <c r="P132" s="548"/>
      <c r="Q132" s="548"/>
      <c r="R132" s="548"/>
      <c r="S132" s="548"/>
      <c r="T132" s="548"/>
      <c r="U132" s="548"/>
      <c r="V132" s="548"/>
      <c r="W132" s="548"/>
      <c r="X132" s="548"/>
      <c r="Y132" s="548"/>
      <c r="Z132" s="548"/>
      <c r="AA132" s="548"/>
      <c r="AB132" s="548"/>
      <c r="AC132" s="548"/>
      <c r="AD132" s="548"/>
      <c r="AE132" s="548"/>
      <c r="AF132" s="548"/>
      <c r="AG132" s="548"/>
      <c r="AH132" s="548"/>
      <c r="AI132" s="548"/>
      <c r="AJ132" s="548"/>
      <c r="AK132" s="548"/>
      <c r="AL132" s="548"/>
      <c r="AM132" s="548"/>
      <c r="AN132" s="548"/>
      <c r="AO132" s="548"/>
      <c r="AP132" s="548"/>
      <c r="AQ132" s="548"/>
      <c r="AR132" s="548"/>
      <c r="AS132" s="548"/>
      <c r="AT132" s="548"/>
      <c r="AU132" s="548"/>
      <c r="AV132" s="548"/>
      <c r="AW132" s="548"/>
      <c r="AX132" s="548"/>
      <c r="AY132" s="548"/>
      <c r="AZ132" s="548"/>
      <c r="BA132" s="548"/>
      <c r="BB132" s="548"/>
      <c r="BC132" s="548"/>
      <c r="BD132" s="548"/>
      <c r="BE132" s="548"/>
      <c r="BF132" s="548"/>
      <c r="BG132" s="548"/>
      <c r="BH132" s="548"/>
      <c r="BI132" s="548"/>
      <c r="BJ132" s="548"/>
      <c r="BK132" s="548"/>
      <c r="BL132" s="548"/>
      <c r="BM132" s="548"/>
      <c r="BN132" s="548"/>
      <c r="BO132" s="548"/>
      <c r="BP132" s="548"/>
      <c r="BQ132" s="548"/>
      <c r="BR132" s="548"/>
      <c r="BS132" s="548"/>
      <c r="BT132" s="548"/>
      <c r="BU132" s="548"/>
      <c r="BV132" s="548"/>
    </row>
    <row r="133" spans="1:82" ht="15" customHeight="1" x14ac:dyDescent="0.15">
      <c r="B133" s="549"/>
      <c r="C133" s="550"/>
      <c r="D133" s="550"/>
      <c r="E133" s="550"/>
      <c r="F133" s="550"/>
      <c r="G133" s="553" t="s">
        <v>13</v>
      </c>
      <c r="H133" s="553"/>
      <c r="I133" s="553"/>
      <c r="J133" s="553"/>
      <c r="K133" s="553"/>
      <c r="L133" s="555" t="s">
        <v>373</v>
      </c>
      <c r="M133" s="553"/>
      <c r="N133" s="553"/>
      <c r="O133" s="553"/>
      <c r="P133" s="553"/>
      <c r="Q133" s="553"/>
      <c r="R133" s="555" t="s">
        <v>374</v>
      </c>
      <c r="S133" s="553"/>
      <c r="T133" s="553"/>
      <c r="U133" s="553"/>
      <c r="V133" s="553"/>
      <c r="W133" s="550" t="s">
        <v>14</v>
      </c>
      <c r="X133" s="550"/>
      <c r="Y133" s="550"/>
      <c r="Z133" s="550"/>
      <c r="AA133" s="550"/>
      <c r="AB133" s="550"/>
      <c r="AC133" s="550"/>
      <c r="AD133" s="550"/>
      <c r="AE133" s="550"/>
      <c r="AF133" s="550"/>
      <c r="AG133" s="550"/>
      <c r="AH133" s="550"/>
      <c r="AI133" s="550"/>
      <c r="AJ133" s="550"/>
      <c r="AK133" s="550"/>
      <c r="AL133" s="550"/>
      <c r="AM133" s="550" t="s">
        <v>15</v>
      </c>
      <c r="AN133" s="550"/>
      <c r="AO133" s="550"/>
      <c r="AP133" s="550"/>
      <c r="AQ133" s="550"/>
      <c r="AR133" s="550"/>
      <c r="AS133" s="550"/>
      <c r="AT133" s="550"/>
      <c r="AU133" s="550"/>
      <c r="AV133" s="550"/>
      <c r="AW133" s="550"/>
      <c r="AX133" s="550"/>
      <c r="AY133" s="550"/>
      <c r="AZ133" s="550"/>
      <c r="BA133" s="550"/>
      <c r="BB133" s="550"/>
      <c r="BC133" s="550"/>
      <c r="BD133" s="550"/>
      <c r="BE133" s="550"/>
      <c r="BF133" s="550"/>
      <c r="BG133" s="550"/>
      <c r="BH133" s="550"/>
      <c r="BI133" s="550" t="s">
        <v>16</v>
      </c>
      <c r="BJ133" s="550"/>
      <c r="BK133" s="550"/>
      <c r="BL133" s="550"/>
      <c r="BM133" s="550"/>
      <c r="BN133" s="550"/>
      <c r="BO133" s="550" t="s">
        <v>17</v>
      </c>
      <c r="BP133" s="550"/>
      <c r="BQ133" s="550"/>
      <c r="BR133" s="550"/>
      <c r="BS133" s="550"/>
      <c r="BT133" s="550"/>
      <c r="BU133" s="550"/>
      <c r="BV133" s="556"/>
    </row>
    <row r="134" spans="1:82" ht="15" customHeight="1" thickBot="1" x14ac:dyDescent="0.2">
      <c r="B134" s="551"/>
      <c r="C134" s="552"/>
      <c r="D134" s="552"/>
      <c r="E134" s="552"/>
      <c r="F134" s="552"/>
      <c r="G134" s="554"/>
      <c r="H134" s="554"/>
      <c r="I134" s="554"/>
      <c r="J134" s="554"/>
      <c r="K134" s="554"/>
      <c r="L134" s="554"/>
      <c r="M134" s="554"/>
      <c r="N134" s="554"/>
      <c r="O134" s="554"/>
      <c r="P134" s="554"/>
      <c r="Q134" s="554"/>
      <c r="R134" s="554"/>
      <c r="S134" s="554"/>
      <c r="T134" s="554"/>
      <c r="U134" s="554"/>
      <c r="V134" s="554"/>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2"/>
      <c r="AY134" s="552"/>
      <c r="AZ134" s="552"/>
      <c r="BA134" s="552"/>
      <c r="BB134" s="552"/>
      <c r="BC134" s="552"/>
      <c r="BD134" s="552"/>
      <c r="BE134" s="552"/>
      <c r="BF134" s="552"/>
      <c r="BG134" s="552"/>
      <c r="BH134" s="552"/>
      <c r="BI134" s="552" t="s">
        <v>41</v>
      </c>
      <c r="BJ134" s="552"/>
      <c r="BK134" s="552" t="s">
        <v>42</v>
      </c>
      <c r="BL134" s="552"/>
      <c r="BM134" s="552" t="s">
        <v>43</v>
      </c>
      <c r="BN134" s="552"/>
      <c r="BO134" s="552" t="s">
        <v>44</v>
      </c>
      <c r="BP134" s="552"/>
      <c r="BQ134" s="552"/>
      <c r="BR134" s="552"/>
      <c r="BS134" s="552" t="s">
        <v>45</v>
      </c>
      <c r="BT134" s="552"/>
      <c r="BU134" s="552"/>
      <c r="BV134" s="557"/>
    </row>
    <row r="135" spans="1:82" ht="14.85" customHeight="1" thickTop="1" x14ac:dyDescent="0.15">
      <c r="A135" s="268" t="s">
        <v>572</v>
      </c>
      <c r="B135" s="330" t="s">
        <v>78</v>
      </c>
      <c r="C135" s="243"/>
      <c r="D135" s="243"/>
      <c r="E135" s="243"/>
      <c r="F135" s="243"/>
      <c r="G135" s="242" t="s">
        <v>80</v>
      </c>
      <c r="H135" s="243"/>
      <c r="I135" s="243"/>
      <c r="J135" s="243"/>
      <c r="K135" s="243"/>
      <c r="L135" s="641" t="s">
        <v>764</v>
      </c>
      <c r="M135" s="642"/>
      <c r="N135" s="642"/>
      <c r="O135" s="642"/>
      <c r="P135" s="642"/>
      <c r="Q135" s="642"/>
      <c r="R135" s="581" t="s">
        <v>579</v>
      </c>
      <c r="S135" s="582"/>
      <c r="T135" s="582"/>
      <c r="U135" s="582"/>
      <c r="V135" s="583"/>
      <c r="W135" s="560" t="s">
        <v>76</v>
      </c>
      <c r="X135" s="548"/>
      <c r="Y135" s="542" t="s">
        <v>58</v>
      </c>
      <c r="Z135" s="543"/>
      <c r="AA135" s="543"/>
      <c r="AB135" s="543"/>
      <c r="AC135" s="543"/>
      <c r="AD135" s="543"/>
      <c r="AE135" s="543"/>
      <c r="AF135" s="543"/>
      <c r="AG135" s="543"/>
      <c r="AH135" s="543"/>
      <c r="AI135" s="543"/>
      <c r="AJ135" s="543"/>
      <c r="AK135" s="543"/>
      <c r="AL135" s="544"/>
      <c r="AM135" s="560" t="s">
        <v>76</v>
      </c>
      <c r="AN135" s="548"/>
      <c r="AO135" s="6" t="s">
        <v>115</v>
      </c>
      <c r="BI135" s="9"/>
      <c r="BM135" s="548" t="s">
        <v>75</v>
      </c>
      <c r="BN135" s="548"/>
      <c r="BO135" s="530" t="s">
        <v>128</v>
      </c>
      <c r="BP135" s="531"/>
      <c r="BQ135" s="531"/>
      <c r="BR135" s="600"/>
      <c r="BS135" s="530" t="s">
        <v>128</v>
      </c>
      <c r="BT135" s="531"/>
      <c r="BU135" s="531"/>
      <c r="BV135" s="532"/>
    </row>
    <row r="136" spans="1:82" ht="14.85" customHeight="1" x14ac:dyDescent="0.15">
      <c r="A136" s="268" t="s">
        <v>573</v>
      </c>
      <c r="B136" s="678" t="s">
        <v>79</v>
      </c>
      <c r="C136" s="675"/>
      <c r="D136" s="675"/>
      <c r="E136" s="675"/>
      <c r="F136" s="675"/>
      <c r="G136" s="674" t="s">
        <v>103</v>
      </c>
      <c r="H136" s="675"/>
      <c r="I136" s="675"/>
      <c r="J136" s="675"/>
      <c r="K136" s="675"/>
      <c r="L136" s="643"/>
      <c r="M136" s="644"/>
      <c r="N136" s="644"/>
      <c r="O136" s="644"/>
      <c r="P136" s="644"/>
      <c r="Q136" s="644"/>
      <c r="R136" s="9"/>
      <c r="V136" s="12"/>
      <c r="W136" s="560" t="s">
        <v>76</v>
      </c>
      <c r="X136" s="548"/>
      <c r="Y136" s="563"/>
      <c r="Z136" s="543"/>
      <c r="AA136" s="543"/>
      <c r="AB136" s="543"/>
      <c r="AC136" s="543"/>
      <c r="AD136" s="543"/>
      <c r="AE136" s="543"/>
      <c r="AF136" s="543"/>
      <c r="AG136" s="543"/>
      <c r="AH136" s="543"/>
      <c r="AI136" s="543"/>
      <c r="AJ136" s="543"/>
      <c r="AK136" s="543"/>
      <c r="AL136" s="544"/>
      <c r="AM136" s="560" t="s">
        <v>76</v>
      </c>
      <c r="AN136" s="548"/>
      <c r="AO136" s="6" t="s">
        <v>81</v>
      </c>
      <c r="BI136" s="9"/>
      <c r="BM136" s="548" t="s">
        <v>75</v>
      </c>
      <c r="BN136" s="548"/>
      <c r="BO136" s="530"/>
      <c r="BP136" s="531"/>
      <c r="BQ136" s="531"/>
      <c r="BR136" s="600"/>
      <c r="BS136" s="530"/>
      <c r="BT136" s="531"/>
      <c r="BU136" s="531"/>
      <c r="BV136" s="532"/>
    </row>
    <row r="137" spans="1:82" ht="14.85" customHeight="1" x14ac:dyDescent="0.15">
      <c r="B137" s="678"/>
      <c r="C137" s="675"/>
      <c r="D137" s="675"/>
      <c r="E137" s="675"/>
      <c r="F137" s="675"/>
      <c r="G137" s="674"/>
      <c r="H137" s="675"/>
      <c r="I137" s="675"/>
      <c r="J137" s="675"/>
      <c r="K137" s="675"/>
      <c r="L137" s="643"/>
      <c r="M137" s="644"/>
      <c r="N137" s="644"/>
      <c r="O137" s="644"/>
      <c r="P137" s="644"/>
      <c r="Q137" s="644"/>
      <c r="R137" s="9"/>
      <c r="V137" s="12"/>
      <c r="W137" s="560" t="s">
        <v>76</v>
      </c>
      <c r="X137" s="548"/>
      <c r="Y137" s="563"/>
      <c r="Z137" s="543"/>
      <c r="AA137" s="543"/>
      <c r="AB137" s="543"/>
      <c r="AC137" s="543"/>
      <c r="AD137" s="543"/>
      <c r="AE137" s="543"/>
      <c r="AF137" s="543"/>
      <c r="AG137" s="543"/>
      <c r="AH137" s="543"/>
      <c r="AI137" s="543"/>
      <c r="AJ137" s="543"/>
      <c r="AK137" s="543"/>
      <c r="AL137" s="544"/>
      <c r="AM137" s="560" t="s">
        <v>76</v>
      </c>
      <c r="AN137" s="548"/>
      <c r="AO137" s="6" t="s">
        <v>82</v>
      </c>
      <c r="BI137" s="9"/>
      <c r="BM137" s="548" t="s">
        <v>75</v>
      </c>
      <c r="BN137" s="548"/>
      <c r="BO137" s="530"/>
      <c r="BP137" s="531"/>
      <c r="BQ137" s="531"/>
      <c r="BR137" s="600"/>
      <c r="BS137" s="530"/>
      <c r="BT137" s="531"/>
      <c r="BU137" s="531"/>
      <c r="BV137" s="532"/>
    </row>
    <row r="138" spans="1:82" ht="14.85" customHeight="1" x14ac:dyDescent="0.15">
      <c r="B138" s="678"/>
      <c r="C138" s="675"/>
      <c r="D138" s="675"/>
      <c r="E138" s="675"/>
      <c r="F138" s="675"/>
      <c r="G138" s="674"/>
      <c r="H138" s="675"/>
      <c r="I138" s="675"/>
      <c r="J138" s="675"/>
      <c r="K138" s="675"/>
      <c r="L138" s="643"/>
      <c r="M138" s="644"/>
      <c r="N138" s="644"/>
      <c r="O138" s="644"/>
      <c r="P138" s="644"/>
      <c r="Q138" s="644"/>
      <c r="R138" s="9"/>
      <c r="V138" s="12"/>
      <c r="W138" s="560" t="s">
        <v>76</v>
      </c>
      <c r="X138" s="548"/>
      <c r="Y138" s="563"/>
      <c r="Z138" s="543"/>
      <c r="AA138" s="543"/>
      <c r="AB138" s="543"/>
      <c r="AC138" s="543"/>
      <c r="AD138" s="543"/>
      <c r="AE138" s="543"/>
      <c r="AF138" s="543"/>
      <c r="AG138" s="543"/>
      <c r="AH138" s="543"/>
      <c r="AI138" s="543"/>
      <c r="AJ138" s="543"/>
      <c r="AK138" s="543"/>
      <c r="AL138" s="544"/>
      <c r="AM138" s="560" t="s">
        <v>76</v>
      </c>
      <c r="AN138" s="548"/>
      <c r="AO138" s="6" t="s">
        <v>116</v>
      </c>
      <c r="BI138" s="9"/>
      <c r="BM138" s="548" t="s">
        <v>75</v>
      </c>
      <c r="BN138" s="548"/>
      <c r="BO138" s="530" t="s">
        <v>129</v>
      </c>
      <c r="BP138" s="531"/>
      <c r="BQ138" s="531"/>
      <c r="BR138" s="600"/>
      <c r="BS138" s="530" t="s">
        <v>129</v>
      </c>
      <c r="BT138" s="531"/>
      <c r="BU138" s="531"/>
      <c r="BV138" s="532"/>
    </row>
    <row r="139" spans="1:82" ht="14.85" customHeight="1" x14ac:dyDescent="0.15">
      <c r="B139" s="678"/>
      <c r="C139" s="675"/>
      <c r="D139" s="675"/>
      <c r="E139" s="675"/>
      <c r="F139" s="675"/>
      <c r="G139" s="674"/>
      <c r="H139" s="675"/>
      <c r="I139" s="675"/>
      <c r="J139" s="675"/>
      <c r="K139" s="675"/>
      <c r="L139" s="643"/>
      <c r="M139" s="644"/>
      <c r="N139" s="644"/>
      <c r="O139" s="644"/>
      <c r="P139" s="644"/>
      <c r="Q139" s="644"/>
      <c r="R139" s="7"/>
      <c r="S139" s="8"/>
      <c r="T139" s="8"/>
      <c r="U139" s="8"/>
      <c r="V139" s="13"/>
      <c r="W139" s="539" t="s">
        <v>76</v>
      </c>
      <c r="X139" s="540"/>
      <c r="Y139" s="536"/>
      <c r="Z139" s="537"/>
      <c r="AA139" s="537"/>
      <c r="AB139" s="537"/>
      <c r="AC139" s="537"/>
      <c r="AD139" s="537"/>
      <c r="AE139" s="537"/>
      <c r="AF139" s="537"/>
      <c r="AG139" s="537"/>
      <c r="AH139" s="537"/>
      <c r="AI139" s="537"/>
      <c r="AJ139" s="537"/>
      <c r="AK139" s="537"/>
      <c r="AL139" s="538"/>
      <c r="AM139" s="539" t="s">
        <v>76</v>
      </c>
      <c r="AN139" s="540"/>
      <c r="AO139" s="8" t="s">
        <v>83</v>
      </c>
      <c r="AP139" s="8"/>
      <c r="AQ139" s="8"/>
      <c r="AR139" s="8"/>
      <c r="AS139" s="8"/>
      <c r="AT139" s="8"/>
      <c r="AU139" s="8"/>
      <c r="AV139" s="8"/>
      <c r="AW139" s="8"/>
      <c r="AX139" s="8"/>
      <c r="AY139" s="8"/>
      <c r="AZ139" s="8"/>
      <c r="BA139" s="8"/>
      <c r="BB139" s="8"/>
      <c r="BC139" s="8"/>
      <c r="BD139" s="8"/>
      <c r="BE139" s="8"/>
      <c r="BF139" s="8"/>
      <c r="BG139" s="8"/>
      <c r="BH139" s="8"/>
      <c r="BI139" s="7"/>
      <c r="BJ139" s="8"/>
      <c r="BK139" s="8"/>
      <c r="BL139" s="8"/>
      <c r="BM139" s="540" t="s">
        <v>75</v>
      </c>
      <c r="BN139" s="540"/>
      <c r="BO139" s="533"/>
      <c r="BP139" s="534"/>
      <c r="BQ139" s="534"/>
      <c r="BR139" s="535"/>
      <c r="BS139" s="533"/>
      <c r="BT139" s="534"/>
      <c r="BU139" s="534"/>
      <c r="BV139" s="666"/>
    </row>
    <row r="140" spans="1:82" ht="14.85" customHeight="1" x14ac:dyDescent="0.15">
      <c r="B140" s="678"/>
      <c r="C140" s="675"/>
      <c r="D140" s="675"/>
      <c r="E140" s="675"/>
      <c r="F140" s="675"/>
      <c r="G140" s="674"/>
      <c r="H140" s="675"/>
      <c r="I140" s="675"/>
      <c r="J140" s="675"/>
      <c r="K140" s="675"/>
      <c r="L140" s="643" t="s">
        <v>257</v>
      </c>
      <c r="M140" s="644"/>
      <c r="N140" s="644"/>
      <c r="O140" s="644"/>
      <c r="P140" s="644"/>
      <c r="Q140" s="644"/>
      <c r="R140" s="578" t="s">
        <v>579</v>
      </c>
      <c r="S140" s="579"/>
      <c r="T140" s="579"/>
      <c r="U140" s="579"/>
      <c r="V140" s="580"/>
      <c r="W140" s="558" t="s">
        <v>76</v>
      </c>
      <c r="X140" s="547"/>
      <c r="Y140" s="683" t="s">
        <v>786</v>
      </c>
      <c r="Z140" s="684"/>
      <c r="AA140" s="684"/>
      <c r="AB140" s="684"/>
      <c r="AC140" s="684"/>
      <c r="AD140" s="684"/>
      <c r="AE140" s="684"/>
      <c r="AF140" s="684"/>
      <c r="AG140" s="684"/>
      <c r="AH140" s="684"/>
      <c r="AI140" s="684"/>
      <c r="AJ140" s="684"/>
      <c r="AK140" s="684"/>
      <c r="AL140" s="685"/>
      <c r="AM140" s="558" t="s">
        <v>76</v>
      </c>
      <c r="AN140" s="547"/>
      <c r="AO140" s="465" t="s">
        <v>84</v>
      </c>
      <c r="AP140" s="34"/>
      <c r="AQ140" s="34"/>
      <c r="AR140" s="34"/>
      <c r="AS140" s="34"/>
      <c r="AT140" s="34"/>
      <c r="AU140" s="34"/>
      <c r="AV140" s="34"/>
      <c r="AW140" s="34"/>
      <c r="AX140" s="34"/>
      <c r="AY140" s="34"/>
      <c r="AZ140" s="34"/>
      <c r="BA140" s="34"/>
      <c r="BB140" s="34"/>
      <c r="BC140" s="34"/>
      <c r="BD140" s="34"/>
      <c r="BE140" s="34"/>
      <c r="BF140" s="34"/>
      <c r="BG140" s="34"/>
      <c r="BH140" s="34"/>
      <c r="BI140" s="558" t="s">
        <v>75</v>
      </c>
      <c r="BJ140" s="547"/>
      <c r="BK140" s="547" t="s">
        <v>75</v>
      </c>
      <c r="BL140" s="547"/>
      <c r="BM140" s="547" t="s">
        <v>75</v>
      </c>
      <c r="BN140" s="547"/>
      <c r="BO140" s="524" t="s">
        <v>603</v>
      </c>
      <c r="BP140" s="525"/>
      <c r="BQ140" s="525"/>
      <c r="BR140" s="691"/>
      <c r="BS140" s="524" t="s">
        <v>603</v>
      </c>
      <c r="BT140" s="525"/>
      <c r="BU140" s="525"/>
      <c r="BV140" s="526"/>
    </row>
    <row r="141" spans="1:82" ht="14.85" customHeight="1" x14ac:dyDescent="0.15">
      <c r="B141" s="678"/>
      <c r="C141" s="675"/>
      <c r="D141" s="675"/>
      <c r="E141" s="675"/>
      <c r="F141" s="675"/>
      <c r="G141" s="674"/>
      <c r="H141" s="675"/>
      <c r="I141" s="675"/>
      <c r="J141" s="675"/>
      <c r="K141" s="675"/>
      <c r="L141" s="643"/>
      <c r="M141" s="644"/>
      <c r="N141" s="644"/>
      <c r="O141" s="644"/>
      <c r="P141" s="644"/>
      <c r="Q141" s="644"/>
      <c r="R141" s="581" t="s">
        <v>579</v>
      </c>
      <c r="S141" s="582"/>
      <c r="T141" s="582"/>
      <c r="U141" s="582"/>
      <c r="V141" s="583"/>
      <c r="W141" s="686" t="s">
        <v>76</v>
      </c>
      <c r="X141" s="687"/>
      <c r="Y141" s="563" t="s">
        <v>99</v>
      </c>
      <c r="Z141" s="543"/>
      <c r="AA141" s="543"/>
      <c r="AB141" s="543"/>
      <c r="AC141" s="543"/>
      <c r="AD141" s="543"/>
      <c r="AE141" s="543"/>
      <c r="AF141" s="543"/>
      <c r="AG141" s="543"/>
      <c r="AH141" s="543"/>
      <c r="AI141" s="543"/>
      <c r="AJ141" s="543"/>
      <c r="AK141" s="543"/>
      <c r="AL141" s="544"/>
      <c r="AM141" s="560" t="s">
        <v>76</v>
      </c>
      <c r="AN141" s="548"/>
      <c r="AO141" s="6" t="s">
        <v>96</v>
      </c>
      <c r="BI141" s="9"/>
      <c r="BM141" s="548" t="s">
        <v>75</v>
      </c>
      <c r="BN141" s="548"/>
      <c r="BO141" s="530" t="s">
        <v>128</v>
      </c>
      <c r="BP141" s="531"/>
      <c r="BQ141" s="531"/>
      <c r="BR141" s="600"/>
      <c r="BS141" s="530" t="s">
        <v>128</v>
      </c>
      <c r="BT141" s="531"/>
      <c r="BU141" s="531"/>
      <c r="BV141" s="532"/>
    </row>
    <row r="142" spans="1:82" ht="14.85" customHeight="1" x14ac:dyDescent="0.15">
      <c r="B142" s="678"/>
      <c r="C142" s="675"/>
      <c r="D142" s="675"/>
      <c r="E142" s="675"/>
      <c r="F142" s="675"/>
      <c r="G142" s="674"/>
      <c r="H142" s="675"/>
      <c r="I142" s="675"/>
      <c r="J142" s="675"/>
      <c r="K142" s="675"/>
      <c r="L142" s="643"/>
      <c r="M142" s="644"/>
      <c r="N142" s="644"/>
      <c r="O142" s="644"/>
      <c r="P142" s="644"/>
      <c r="Q142" s="644"/>
      <c r="R142" s="7"/>
      <c r="S142" s="8"/>
      <c r="T142" s="8"/>
      <c r="U142" s="8"/>
      <c r="V142" s="13"/>
      <c r="W142" s="539" t="s">
        <v>76</v>
      </c>
      <c r="X142" s="540"/>
      <c r="Y142" s="536"/>
      <c r="Z142" s="537"/>
      <c r="AA142" s="537"/>
      <c r="AB142" s="537"/>
      <c r="AC142" s="537"/>
      <c r="AD142" s="537"/>
      <c r="AE142" s="537"/>
      <c r="AF142" s="537"/>
      <c r="AG142" s="537"/>
      <c r="AH142" s="537"/>
      <c r="AI142" s="537"/>
      <c r="AJ142" s="537"/>
      <c r="AK142" s="537"/>
      <c r="AL142" s="538"/>
      <c r="AM142" s="539" t="s">
        <v>76</v>
      </c>
      <c r="AN142" s="540"/>
      <c r="AO142" s="8" t="s">
        <v>87</v>
      </c>
      <c r="AP142" s="8"/>
      <c r="AQ142" s="8"/>
      <c r="AR142" s="8"/>
      <c r="AS142" s="8"/>
      <c r="AT142" s="8"/>
      <c r="AU142" s="8"/>
      <c r="AV142" s="8"/>
      <c r="AW142" s="8"/>
      <c r="AX142" s="8"/>
      <c r="AY142" s="8"/>
      <c r="AZ142" s="8"/>
      <c r="BA142" s="8"/>
      <c r="BB142" s="8"/>
      <c r="BC142" s="8"/>
      <c r="BD142" s="8"/>
      <c r="BE142" s="8"/>
      <c r="BF142" s="8"/>
      <c r="BG142" s="8"/>
      <c r="BH142" s="8"/>
      <c r="BI142" s="7"/>
      <c r="BJ142" s="8"/>
      <c r="BK142" s="8"/>
      <c r="BL142" s="8"/>
      <c r="BM142" s="540" t="s">
        <v>75</v>
      </c>
      <c r="BN142" s="540"/>
      <c r="BO142" s="533" t="s">
        <v>129</v>
      </c>
      <c r="BP142" s="534"/>
      <c r="BQ142" s="534"/>
      <c r="BR142" s="535"/>
      <c r="BS142" s="533" t="s">
        <v>129</v>
      </c>
      <c r="BT142" s="534"/>
      <c r="BU142" s="534"/>
      <c r="BV142" s="666"/>
    </row>
    <row r="143" spans="1:82" ht="14.85" customHeight="1" x14ac:dyDescent="0.15">
      <c r="B143" s="678"/>
      <c r="C143" s="675"/>
      <c r="D143" s="675"/>
      <c r="E143" s="675"/>
      <c r="F143" s="675"/>
      <c r="G143" s="674"/>
      <c r="H143" s="675"/>
      <c r="I143" s="675"/>
      <c r="J143" s="675"/>
      <c r="K143" s="675"/>
      <c r="L143" s="643" t="s">
        <v>765</v>
      </c>
      <c r="M143" s="644"/>
      <c r="N143" s="644"/>
      <c r="O143" s="644"/>
      <c r="P143" s="644"/>
      <c r="Q143" s="644"/>
      <c r="R143" s="584" t="s">
        <v>579</v>
      </c>
      <c r="S143" s="585"/>
      <c r="T143" s="585"/>
      <c r="U143" s="585"/>
      <c r="V143" s="586"/>
      <c r="W143" s="559" t="s">
        <v>76</v>
      </c>
      <c r="X143" s="621"/>
      <c r="Y143" s="563" t="s">
        <v>100</v>
      </c>
      <c r="Z143" s="543"/>
      <c r="AA143" s="543"/>
      <c r="AB143" s="543"/>
      <c r="AC143" s="543"/>
      <c r="AD143" s="543"/>
      <c r="AE143" s="543"/>
      <c r="AF143" s="543"/>
      <c r="AG143" s="543"/>
      <c r="AH143" s="543"/>
      <c r="AI143" s="543"/>
      <c r="AJ143" s="543"/>
      <c r="AK143" s="543"/>
      <c r="AL143" s="544"/>
      <c r="AM143" s="559" t="s">
        <v>76</v>
      </c>
      <c r="AN143" s="621"/>
      <c r="AO143" s="4" t="s">
        <v>88</v>
      </c>
      <c r="AP143" s="4"/>
      <c r="AQ143" s="4"/>
      <c r="AR143" s="4"/>
      <c r="AS143" s="4"/>
      <c r="AT143" s="4"/>
      <c r="AU143" s="4"/>
      <c r="AV143" s="4"/>
      <c r="AW143" s="4"/>
      <c r="AX143" s="4"/>
      <c r="AY143" s="4"/>
      <c r="AZ143" s="4"/>
      <c r="BA143" s="4"/>
      <c r="BB143" s="4"/>
      <c r="BC143" s="4"/>
      <c r="BD143" s="4"/>
      <c r="BE143" s="4"/>
      <c r="BF143" s="4"/>
      <c r="BG143" s="4"/>
      <c r="BH143" s="4"/>
      <c r="BI143" s="10"/>
      <c r="BJ143" s="4"/>
      <c r="BK143" s="4"/>
      <c r="BL143" s="4"/>
      <c r="BM143" s="621" t="s">
        <v>75</v>
      </c>
      <c r="BN143" s="621"/>
      <c r="BO143" s="527" t="s">
        <v>128</v>
      </c>
      <c r="BP143" s="528"/>
      <c r="BQ143" s="528"/>
      <c r="BR143" s="692"/>
      <c r="BS143" s="527" t="s">
        <v>128</v>
      </c>
      <c r="BT143" s="528"/>
      <c r="BU143" s="528"/>
      <c r="BV143" s="529"/>
    </row>
    <row r="144" spans="1:82" ht="14.85" customHeight="1" x14ac:dyDescent="0.15">
      <c r="B144" s="678"/>
      <c r="C144" s="675"/>
      <c r="D144" s="675"/>
      <c r="E144" s="675"/>
      <c r="F144" s="675"/>
      <c r="G144" s="674"/>
      <c r="H144" s="675"/>
      <c r="I144" s="675"/>
      <c r="J144" s="675"/>
      <c r="K144" s="675"/>
      <c r="L144" s="643"/>
      <c r="M144" s="644"/>
      <c r="N144" s="644"/>
      <c r="O144" s="644"/>
      <c r="P144" s="644"/>
      <c r="Q144" s="644"/>
      <c r="R144" s="9"/>
      <c r="V144" s="12"/>
      <c r="W144" s="560" t="s">
        <v>76</v>
      </c>
      <c r="X144" s="548"/>
      <c r="Y144" s="563" t="s">
        <v>101</v>
      </c>
      <c r="Z144" s="543"/>
      <c r="AA144" s="543"/>
      <c r="AB144" s="543"/>
      <c r="AC144" s="543"/>
      <c r="AD144" s="543"/>
      <c r="AE144" s="543"/>
      <c r="AF144" s="543"/>
      <c r="AG144" s="543"/>
      <c r="AH144" s="543"/>
      <c r="AI144" s="543"/>
      <c r="AJ144" s="543"/>
      <c r="AK144" s="543"/>
      <c r="AL144" s="544"/>
      <c r="AM144" s="560" t="s">
        <v>76</v>
      </c>
      <c r="AN144" s="548"/>
      <c r="AO144" s="6" t="s">
        <v>89</v>
      </c>
      <c r="BI144" s="9"/>
      <c r="BM144" s="548" t="s">
        <v>75</v>
      </c>
      <c r="BN144" s="548"/>
      <c r="BO144" s="530"/>
      <c r="BP144" s="531"/>
      <c r="BQ144" s="531"/>
      <c r="BR144" s="600"/>
      <c r="BS144" s="530"/>
      <c r="BT144" s="531"/>
      <c r="BU144" s="531"/>
      <c r="BV144" s="532"/>
    </row>
    <row r="145" spans="2:74" ht="14.85" customHeight="1" x14ac:dyDescent="0.15">
      <c r="B145" s="678"/>
      <c r="C145" s="675"/>
      <c r="D145" s="675"/>
      <c r="E145" s="675"/>
      <c r="F145" s="675"/>
      <c r="G145" s="674"/>
      <c r="H145" s="675"/>
      <c r="I145" s="675"/>
      <c r="J145" s="675"/>
      <c r="K145" s="675"/>
      <c r="L145" s="643"/>
      <c r="M145" s="644"/>
      <c r="N145" s="644"/>
      <c r="O145" s="644"/>
      <c r="P145" s="644"/>
      <c r="Q145" s="644"/>
      <c r="R145" s="9"/>
      <c r="V145" s="12"/>
      <c r="W145" s="560" t="s">
        <v>76</v>
      </c>
      <c r="X145" s="548"/>
      <c r="Y145" s="563"/>
      <c r="Z145" s="543"/>
      <c r="AA145" s="543"/>
      <c r="AB145" s="543"/>
      <c r="AC145" s="543"/>
      <c r="AD145" s="543"/>
      <c r="AE145" s="543"/>
      <c r="AF145" s="543"/>
      <c r="AG145" s="543"/>
      <c r="AH145" s="543"/>
      <c r="AI145" s="543"/>
      <c r="AJ145" s="543"/>
      <c r="AK145" s="543"/>
      <c r="AL145" s="544"/>
      <c r="AM145" s="560" t="s">
        <v>76</v>
      </c>
      <c r="AN145" s="548"/>
      <c r="AO145" s="6" t="s">
        <v>90</v>
      </c>
      <c r="BI145" s="9"/>
      <c r="BM145" s="548" t="s">
        <v>75</v>
      </c>
      <c r="BN145" s="548"/>
      <c r="BO145" s="530" t="s">
        <v>129</v>
      </c>
      <c r="BP145" s="531"/>
      <c r="BQ145" s="531"/>
      <c r="BR145" s="600"/>
      <c r="BS145" s="530" t="s">
        <v>129</v>
      </c>
      <c r="BT145" s="531"/>
      <c r="BU145" s="531"/>
      <c r="BV145" s="532"/>
    </row>
    <row r="146" spans="2:74" ht="14.85" customHeight="1" x14ac:dyDescent="0.15">
      <c r="B146" s="678"/>
      <c r="C146" s="675"/>
      <c r="D146" s="675"/>
      <c r="E146" s="675"/>
      <c r="F146" s="675"/>
      <c r="G146" s="674"/>
      <c r="H146" s="675"/>
      <c r="I146" s="675"/>
      <c r="J146" s="675"/>
      <c r="K146" s="675"/>
      <c r="L146" s="643"/>
      <c r="M146" s="644"/>
      <c r="N146" s="644"/>
      <c r="O146" s="644"/>
      <c r="P146" s="644"/>
      <c r="Q146" s="644"/>
      <c r="R146" s="7"/>
      <c r="S146" s="8"/>
      <c r="T146" s="8"/>
      <c r="U146" s="8"/>
      <c r="V146" s="13"/>
      <c r="W146" s="539" t="s">
        <v>76</v>
      </c>
      <c r="X146" s="540"/>
      <c r="Y146" s="536"/>
      <c r="Z146" s="537"/>
      <c r="AA146" s="537"/>
      <c r="AB146" s="537"/>
      <c r="AC146" s="537"/>
      <c r="AD146" s="537"/>
      <c r="AE146" s="537"/>
      <c r="AF146" s="537"/>
      <c r="AG146" s="537"/>
      <c r="AH146" s="537"/>
      <c r="AI146" s="537"/>
      <c r="AJ146" s="537"/>
      <c r="AK146" s="537"/>
      <c r="AL146" s="538"/>
      <c r="AM146" s="539" t="s">
        <v>76</v>
      </c>
      <c r="AN146" s="540"/>
      <c r="AO146" s="8" t="s">
        <v>91</v>
      </c>
      <c r="AP146" s="8"/>
      <c r="AQ146" s="8"/>
      <c r="AR146" s="8"/>
      <c r="AS146" s="8"/>
      <c r="AT146" s="8"/>
      <c r="AU146" s="8"/>
      <c r="AV146" s="8"/>
      <c r="AW146" s="8"/>
      <c r="AX146" s="8"/>
      <c r="AY146" s="8"/>
      <c r="AZ146" s="8"/>
      <c r="BA146" s="8"/>
      <c r="BB146" s="8"/>
      <c r="BC146" s="8"/>
      <c r="BD146" s="8"/>
      <c r="BE146" s="8"/>
      <c r="BF146" s="8"/>
      <c r="BG146" s="8"/>
      <c r="BH146" s="8"/>
      <c r="BI146" s="7"/>
      <c r="BJ146" s="8"/>
      <c r="BK146" s="8"/>
      <c r="BL146" s="8"/>
      <c r="BM146" s="540" t="s">
        <v>75</v>
      </c>
      <c r="BN146" s="540"/>
      <c r="BO146" s="533"/>
      <c r="BP146" s="534"/>
      <c r="BQ146" s="534"/>
      <c r="BR146" s="535"/>
      <c r="BS146" s="533"/>
      <c r="BT146" s="534"/>
      <c r="BU146" s="534"/>
      <c r="BV146" s="666"/>
    </row>
    <row r="147" spans="2:74" ht="14.85" customHeight="1" x14ac:dyDescent="0.15">
      <c r="B147" s="678"/>
      <c r="C147" s="675"/>
      <c r="D147" s="675"/>
      <c r="E147" s="675"/>
      <c r="F147" s="675"/>
      <c r="G147" s="674"/>
      <c r="H147" s="675"/>
      <c r="I147" s="675"/>
      <c r="J147" s="675"/>
      <c r="K147" s="675"/>
      <c r="L147" s="643" t="s">
        <v>102</v>
      </c>
      <c r="M147" s="644"/>
      <c r="N147" s="644"/>
      <c r="O147" s="644"/>
      <c r="P147" s="644"/>
      <c r="Q147" s="644"/>
      <c r="R147" s="584" t="s">
        <v>579</v>
      </c>
      <c r="S147" s="585"/>
      <c r="T147" s="585"/>
      <c r="U147" s="585"/>
      <c r="V147" s="586"/>
      <c r="W147" s="559" t="s">
        <v>76</v>
      </c>
      <c r="X147" s="548"/>
      <c r="Y147" s="563"/>
      <c r="Z147" s="543"/>
      <c r="AA147" s="543"/>
      <c r="AB147" s="543"/>
      <c r="AC147" s="543"/>
      <c r="AD147" s="543"/>
      <c r="AE147" s="543"/>
      <c r="AF147" s="543"/>
      <c r="AG147" s="543"/>
      <c r="AH147" s="543"/>
      <c r="AI147" s="543"/>
      <c r="AJ147" s="543"/>
      <c r="AK147" s="543"/>
      <c r="AL147" s="544"/>
      <c r="AM147" s="559" t="s">
        <v>76</v>
      </c>
      <c r="AN147" s="621"/>
      <c r="AO147" s="4" t="s">
        <v>92</v>
      </c>
      <c r="AP147" s="4"/>
      <c r="AQ147" s="4"/>
      <c r="AR147" s="4"/>
      <c r="AS147" s="4"/>
      <c r="AT147" s="4"/>
      <c r="AU147" s="4"/>
      <c r="AV147" s="4"/>
      <c r="AW147" s="4"/>
      <c r="AX147" s="4"/>
      <c r="AY147" s="4"/>
      <c r="AZ147" s="4"/>
      <c r="BA147" s="4"/>
      <c r="BB147" s="4"/>
      <c r="BC147" s="4"/>
      <c r="BD147" s="4"/>
      <c r="BE147" s="4"/>
      <c r="BF147" s="4"/>
      <c r="BG147" s="4"/>
      <c r="BH147" s="4"/>
      <c r="BI147" s="10"/>
      <c r="BJ147" s="4"/>
      <c r="BK147" s="4"/>
      <c r="BL147" s="4"/>
      <c r="BM147" s="621" t="s">
        <v>75</v>
      </c>
      <c r="BN147" s="621"/>
      <c r="BO147" s="527" t="s">
        <v>128</v>
      </c>
      <c r="BP147" s="528"/>
      <c r="BQ147" s="528"/>
      <c r="BR147" s="692"/>
      <c r="BS147" s="527" t="s">
        <v>128</v>
      </c>
      <c r="BT147" s="528"/>
      <c r="BU147" s="528"/>
      <c r="BV147" s="529"/>
    </row>
    <row r="148" spans="2:74" ht="14.85" customHeight="1" x14ac:dyDescent="0.15">
      <c r="B148" s="678"/>
      <c r="C148" s="675"/>
      <c r="D148" s="675"/>
      <c r="E148" s="675"/>
      <c r="F148" s="675"/>
      <c r="G148" s="674"/>
      <c r="H148" s="675"/>
      <c r="I148" s="675"/>
      <c r="J148" s="675"/>
      <c r="K148" s="675"/>
      <c r="L148" s="643"/>
      <c r="M148" s="644"/>
      <c r="N148" s="644"/>
      <c r="O148" s="644"/>
      <c r="P148" s="644"/>
      <c r="Q148" s="644"/>
      <c r="R148" s="9"/>
      <c r="V148" s="12"/>
      <c r="W148" s="560" t="s">
        <v>76</v>
      </c>
      <c r="X148" s="548"/>
      <c r="Y148" s="563"/>
      <c r="Z148" s="543"/>
      <c r="AA148" s="543"/>
      <c r="AB148" s="543"/>
      <c r="AC148" s="543"/>
      <c r="AD148" s="543"/>
      <c r="AE148" s="543"/>
      <c r="AF148" s="543"/>
      <c r="AG148" s="543"/>
      <c r="AH148" s="543"/>
      <c r="AI148" s="543"/>
      <c r="AJ148" s="543"/>
      <c r="AK148" s="543"/>
      <c r="AL148" s="544"/>
      <c r="AM148" s="560" t="s">
        <v>76</v>
      </c>
      <c r="AN148" s="548"/>
      <c r="AO148" s="6" t="s">
        <v>93</v>
      </c>
      <c r="BI148" s="9"/>
      <c r="BM148" s="548" t="s">
        <v>75</v>
      </c>
      <c r="BN148" s="548"/>
      <c r="BO148" s="530"/>
      <c r="BP148" s="531"/>
      <c r="BQ148" s="531"/>
      <c r="BR148" s="600"/>
      <c r="BS148" s="530"/>
      <c r="BT148" s="531"/>
      <c r="BU148" s="531"/>
      <c r="BV148" s="532"/>
    </row>
    <row r="149" spans="2:74" ht="14.85" customHeight="1" x14ac:dyDescent="0.15">
      <c r="B149" s="678"/>
      <c r="C149" s="675"/>
      <c r="D149" s="675"/>
      <c r="E149" s="675"/>
      <c r="F149" s="675"/>
      <c r="G149" s="674"/>
      <c r="H149" s="675"/>
      <c r="I149" s="675"/>
      <c r="J149" s="675"/>
      <c r="K149" s="675"/>
      <c r="L149" s="643"/>
      <c r="M149" s="644"/>
      <c r="N149" s="644"/>
      <c r="O149" s="644"/>
      <c r="P149" s="644"/>
      <c r="Q149" s="644"/>
      <c r="R149" s="9"/>
      <c r="V149" s="12"/>
      <c r="W149" s="560" t="s">
        <v>76</v>
      </c>
      <c r="X149" s="548"/>
      <c r="Y149" s="563"/>
      <c r="Z149" s="543"/>
      <c r="AA149" s="543"/>
      <c r="AB149" s="543"/>
      <c r="AC149" s="543"/>
      <c r="AD149" s="543"/>
      <c r="AE149" s="543"/>
      <c r="AF149" s="543"/>
      <c r="AG149" s="543"/>
      <c r="AH149" s="543"/>
      <c r="AI149" s="543"/>
      <c r="AJ149" s="543"/>
      <c r="AK149" s="543"/>
      <c r="AL149" s="544"/>
      <c r="AM149" s="560" t="s">
        <v>76</v>
      </c>
      <c r="AN149" s="548"/>
      <c r="AO149" s="6" t="s">
        <v>94</v>
      </c>
      <c r="BI149" s="560" t="s">
        <v>75</v>
      </c>
      <c r="BJ149" s="548"/>
      <c r="BM149" s="548" t="s">
        <v>75</v>
      </c>
      <c r="BN149" s="548"/>
      <c r="BO149" s="530" t="s">
        <v>129</v>
      </c>
      <c r="BP149" s="531"/>
      <c r="BQ149" s="531"/>
      <c r="BR149" s="600"/>
      <c r="BS149" s="530" t="s">
        <v>129</v>
      </c>
      <c r="BT149" s="531"/>
      <c r="BU149" s="531"/>
      <c r="BV149" s="532"/>
    </row>
    <row r="150" spans="2:74" ht="14.85" customHeight="1" thickBot="1" x14ac:dyDescent="0.2">
      <c r="B150" s="679"/>
      <c r="C150" s="677"/>
      <c r="D150" s="677"/>
      <c r="E150" s="677"/>
      <c r="F150" s="677"/>
      <c r="G150" s="676"/>
      <c r="H150" s="677"/>
      <c r="I150" s="677"/>
      <c r="J150" s="677"/>
      <c r="K150" s="677"/>
      <c r="L150" s="681"/>
      <c r="M150" s="682"/>
      <c r="N150" s="682"/>
      <c r="O150" s="682"/>
      <c r="P150" s="682"/>
      <c r="Q150" s="682"/>
      <c r="R150" s="323"/>
      <c r="S150" s="324"/>
      <c r="T150" s="324"/>
      <c r="U150" s="324"/>
      <c r="V150" s="325"/>
      <c r="W150" s="561" t="s">
        <v>76</v>
      </c>
      <c r="X150" s="562"/>
      <c r="Y150" s="688"/>
      <c r="Z150" s="689"/>
      <c r="AA150" s="689"/>
      <c r="AB150" s="689"/>
      <c r="AC150" s="689"/>
      <c r="AD150" s="689"/>
      <c r="AE150" s="689"/>
      <c r="AF150" s="689"/>
      <c r="AG150" s="689"/>
      <c r="AH150" s="689"/>
      <c r="AI150" s="689"/>
      <c r="AJ150" s="689"/>
      <c r="AK150" s="689"/>
      <c r="AL150" s="690"/>
      <c r="AM150" s="561" t="s">
        <v>76</v>
      </c>
      <c r="AN150" s="562"/>
      <c r="AO150" s="324" t="s">
        <v>95</v>
      </c>
      <c r="AP150" s="324"/>
      <c r="AQ150" s="324"/>
      <c r="AR150" s="324"/>
      <c r="AS150" s="324"/>
      <c r="AT150" s="324"/>
      <c r="AU150" s="324"/>
      <c r="AV150" s="324"/>
      <c r="AW150" s="324"/>
      <c r="AX150" s="324"/>
      <c r="AY150" s="324"/>
      <c r="AZ150" s="324"/>
      <c r="BA150" s="324"/>
      <c r="BB150" s="324"/>
      <c r="BC150" s="324"/>
      <c r="BD150" s="324"/>
      <c r="BE150" s="324"/>
      <c r="BF150" s="324"/>
      <c r="BG150" s="324"/>
      <c r="BH150" s="324"/>
      <c r="BI150" s="323"/>
      <c r="BJ150" s="324"/>
      <c r="BK150" s="324"/>
      <c r="BL150" s="324"/>
      <c r="BM150" s="562" t="s">
        <v>75</v>
      </c>
      <c r="BN150" s="562"/>
      <c r="BO150" s="663"/>
      <c r="BP150" s="664"/>
      <c r="BQ150" s="664"/>
      <c r="BR150" s="667"/>
      <c r="BS150" s="663"/>
      <c r="BT150" s="664"/>
      <c r="BU150" s="664"/>
      <c r="BV150" s="665"/>
    </row>
    <row r="151" spans="2:74" ht="14.85" customHeight="1" thickTop="1" x14ac:dyDescent="0.15">
      <c r="B151" s="566" t="s">
        <v>783</v>
      </c>
      <c r="C151" s="567"/>
      <c r="D151" s="567"/>
      <c r="E151" s="567"/>
      <c r="F151" s="568"/>
      <c r="G151" s="575" t="s">
        <v>784</v>
      </c>
      <c r="H151" s="567"/>
      <c r="I151" s="567"/>
      <c r="J151" s="567"/>
      <c r="K151" s="568"/>
      <c r="L151" s="590" t="s">
        <v>333</v>
      </c>
      <c r="M151" s="590"/>
      <c r="N151" s="590"/>
      <c r="O151" s="590"/>
      <c r="P151" s="590"/>
      <c r="Q151" s="590"/>
      <c r="R151" s="581" t="s">
        <v>579</v>
      </c>
      <c r="S151" s="582"/>
      <c r="T151" s="582"/>
      <c r="U151" s="582"/>
      <c r="V151" s="583"/>
      <c r="W151" s="592" t="s">
        <v>76</v>
      </c>
      <c r="X151" s="593"/>
      <c r="Y151" s="542" t="s">
        <v>60</v>
      </c>
      <c r="Z151" s="563"/>
      <c r="AA151" s="563"/>
      <c r="AB151" s="563"/>
      <c r="AC151" s="563"/>
      <c r="AD151" s="563"/>
      <c r="AE151" s="563"/>
      <c r="AF151" s="563"/>
      <c r="AG151" s="563"/>
      <c r="AH151" s="563"/>
      <c r="AI151" s="563"/>
      <c r="AJ151" s="563"/>
      <c r="AK151" s="563"/>
      <c r="AL151" s="594"/>
      <c r="AM151" s="560" t="s">
        <v>76</v>
      </c>
      <c r="AN151" s="548"/>
      <c r="AO151" s="6" t="s">
        <v>332</v>
      </c>
      <c r="BH151" s="12"/>
      <c r="BI151" s="560" t="s">
        <v>75</v>
      </c>
      <c r="BJ151" s="548"/>
      <c r="BK151" s="593" t="s">
        <v>75</v>
      </c>
      <c r="BL151" s="593"/>
      <c r="BM151" s="548" t="s">
        <v>75</v>
      </c>
      <c r="BN151" s="601"/>
      <c r="BO151" s="530" t="s">
        <v>128</v>
      </c>
      <c r="BP151" s="531"/>
      <c r="BQ151" s="531"/>
      <c r="BR151" s="600"/>
      <c r="BS151" s="530" t="s">
        <v>128</v>
      </c>
      <c r="BT151" s="531"/>
      <c r="BU151" s="531"/>
      <c r="BV151" s="532"/>
    </row>
    <row r="152" spans="2:74" ht="14.85" customHeight="1" x14ac:dyDescent="0.15">
      <c r="B152" s="569"/>
      <c r="C152" s="570"/>
      <c r="D152" s="570"/>
      <c r="E152" s="570"/>
      <c r="F152" s="571"/>
      <c r="G152" s="576"/>
      <c r="H152" s="570"/>
      <c r="I152" s="570"/>
      <c r="J152" s="570"/>
      <c r="K152" s="571"/>
      <c r="L152" s="590"/>
      <c r="M152" s="590"/>
      <c r="N152" s="590"/>
      <c r="O152" s="590"/>
      <c r="P152" s="590"/>
      <c r="Q152" s="590"/>
      <c r="R152" s="17"/>
      <c r="S152" s="18"/>
      <c r="T152" s="18"/>
      <c r="U152" s="18"/>
      <c r="V152" s="22"/>
      <c r="W152" s="560" t="s">
        <v>76</v>
      </c>
      <c r="X152" s="548"/>
      <c r="Y152" s="563"/>
      <c r="Z152" s="543"/>
      <c r="AA152" s="543"/>
      <c r="AB152" s="543"/>
      <c r="AC152" s="543"/>
      <c r="AD152" s="543"/>
      <c r="AE152" s="543"/>
      <c r="AF152" s="543"/>
      <c r="AG152" s="543"/>
      <c r="AH152" s="543"/>
      <c r="AI152" s="543"/>
      <c r="AJ152" s="543"/>
      <c r="AK152" s="543"/>
      <c r="AL152" s="544"/>
      <c r="AM152" s="560" t="s">
        <v>76</v>
      </c>
      <c r="AN152" s="548"/>
      <c r="AO152" s="264" t="s">
        <v>597</v>
      </c>
      <c r="BH152" s="12"/>
      <c r="BI152" s="560" t="s">
        <v>75</v>
      </c>
      <c r="BJ152" s="548"/>
      <c r="BM152" s="548" t="s">
        <v>75</v>
      </c>
      <c r="BN152" s="601"/>
      <c r="BO152" s="530"/>
      <c r="BP152" s="531"/>
      <c r="BQ152" s="531"/>
      <c r="BR152" s="600"/>
      <c r="BS152" s="530"/>
      <c r="BT152" s="531"/>
      <c r="BU152" s="531"/>
      <c r="BV152" s="532"/>
    </row>
    <row r="153" spans="2:74" ht="14.85" customHeight="1" thickBot="1" x14ac:dyDescent="0.2">
      <c r="B153" s="572"/>
      <c r="C153" s="573"/>
      <c r="D153" s="573"/>
      <c r="E153" s="573"/>
      <c r="F153" s="574"/>
      <c r="G153" s="577"/>
      <c r="H153" s="573"/>
      <c r="I153" s="573"/>
      <c r="J153" s="573"/>
      <c r="K153" s="574"/>
      <c r="L153" s="591"/>
      <c r="M153" s="591"/>
      <c r="N153" s="591"/>
      <c r="O153" s="591"/>
      <c r="P153" s="591"/>
      <c r="Q153" s="591"/>
      <c r="R153" s="334"/>
      <c r="S153" s="335"/>
      <c r="T153" s="335"/>
      <c r="U153" s="335"/>
      <c r="V153" s="336"/>
      <c r="W153" s="595" t="s">
        <v>76</v>
      </c>
      <c r="X153" s="596"/>
      <c r="Y153" s="564"/>
      <c r="Z153" s="564"/>
      <c r="AA153" s="564"/>
      <c r="AB153" s="564"/>
      <c r="AC153" s="564"/>
      <c r="AD153" s="564"/>
      <c r="AE153" s="564"/>
      <c r="AF153" s="564"/>
      <c r="AG153" s="564"/>
      <c r="AH153" s="564"/>
      <c r="AI153" s="564"/>
      <c r="AJ153" s="564"/>
      <c r="AK153" s="564"/>
      <c r="AL153" s="597"/>
      <c r="AM153" s="595" t="s">
        <v>76</v>
      </c>
      <c r="AN153" s="596"/>
      <c r="AO153" s="448"/>
      <c r="AP153" s="335"/>
      <c r="AQ153" s="335"/>
      <c r="AR153" s="335"/>
      <c r="AS153" s="335"/>
      <c r="AT153" s="335"/>
      <c r="AU153" s="335"/>
      <c r="AV153" s="335"/>
      <c r="AW153" s="335"/>
      <c r="AX153" s="335"/>
      <c r="AY153" s="335"/>
      <c r="AZ153" s="335"/>
      <c r="BA153" s="335"/>
      <c r="BB153" s="335"/>
      <c r="BC153" s="335"/>
      <c r="BD153" s="335"/>
      <c r="BE153" s="335"/>
      <c r="BF153" s="335"/>
      <c r="BG153" s="335"/>
      <c r="BH153" s="336"/>
      <c r="BI153" s="595"/>
      <c r="BJ153" s="596"/>
      <c r="BK153" s="335"/>
      <c r="BL153" s="335"/>
      <c r="BM153" s="596"/>
      <c r="BN153" s="598"/>
      <c r="BO153" s="587" t="s">
        <v>129</v>
      </c>
      <c r="BP153" s="588"/>
      <c r="BQ153" s="588"/>
      <c r="BR153" s="599"/>
      <c r="BS153" s="587" t="s">
        <v>129</v>
      </c>
      <c r="BT153" s="588"/>
      <c r="BU153" s="588"/>
      <c r="BV153" s="589"/>
    </row>
    <row r="155" spans="2:74" ht="12.75" x14ac:dyDescent="0.15">
      <c r="B155" s="45" t="s">
        <v>473</v>
      </c>
    </row>
    <row r="156" spans="2:74" ht="14.25" x14ac:dyDescent="0.15">
      <c r="B156" s="680" t="s">
        <v>106</v>
      </c>
      <c r="C156" s="680"/>
      <c r="D156" s="680"/>
      <c r="E156" s="680"/>
      <c r="F156" s="680"/>
      <c r="G156" s="680"/>
      <c r="H156" s="680"/>
      <c r="I156" s="680"/>
      <c r="J156" s="680"/>
      <c r="K156" s="680"/>
      <c r="L156" s="680"/>
      <c r="M156" s="680"/>
      <c r="N156" s="680"/>
      <c r="O156" s="680"/>
      <c r="P156" s="680"/>
      <c r="Q156" s="680"/>
      <c r="R156" s="680"/>
      <c r="S156" s="680"/>
      <c r="T156" s="680"/>
      <c r="U156" s="680"/>
      <c r="V156" s="680"/>
      <c r="W156" s="680"/>
      <c r="X156" s="680"/>
      <c r="Y156" s="680"/>
      <c r="Z156" s="680"/>
      <c r="AA156" s="680"/>
      <c r="AB156" s="680"/>
      <c r="AC156" s="680"/>
      <c r="AD156" s="680"/>
      <c r="AE156" s="680"/>
      <c r="AF156" s="680"/>
      <c r="AG156" s="680"/>
      <c r="AH156" s="680"/>
      <c r="AI156" s="680"/>
      <c r="AJ156" s="680"/>
      <c r="AK156" s="680"/>
      <c r="AL156" s="680"/>
      <c r="AM156" s="680"/>
      <c r="AN156" s="680"/>
      <c r="AO156" s="680"/>
      <c r="AP156" s="680"/>
      <c r="AQ156" s="680"/>
      <c r="AR156" s="680"/>
      <c r="AS156" s="680"/>
      <c r="AT156" s="680"/>
      <c r="AU156" s="680"/>
      <c r="AV156" s="680"/>
      <c r="AW156" s="680"/>
      <c r="AX156" s="680"/>
      <c r="AY156" s="680"/>
      <c r="AZ156" s="680"/>
      <c r="BA156" s="680"/>
      <c r="BB156" s="680"/>
      <c r="BC156" s="680"/>
      <c r="BD156" s="680"/>
      <c r="BE156" s="680"/>
      <c r="BF156" s="680"/>
      <c r="BG156" s="680"/>
      <c r="BH156" s="680"/>
      <c r="BI156" s="680"/>
      <c r="BJ156" s="680"/>
      <c r="BK156" s="680"/>
      <c r="BL156" s="680"/>
      <c r="BM156" s="680"/>
      <c r="BN156" s="680"/>
      <c r="BO156" s="680"/>
      <c r="BP156" s="680"/>
      <c r="BQ156" s="680"/>
      <c r="BR156" s="680"/>
      <c r="BS156" s="680"/>
      <c r="BT156" s="680"/>
      <c r="BU156" s="680"/>
      <c r="BV156" s="680"/>
    </row>
    <row r="157" spans="2:74" ht="13.5" x14ac:dyDescent="0.15">
      <c r="B157" s="668" t="s">
        <v>13</v>
      </c>
      <c r="C157" s="669"/>
      <c r="D157" s="669"/>
      <c r="E157" s="669"/>
      <c r="F157" s="669"/>
      <c r="G157" s="669"/>
      <c r="H157" s="669"/>
      <c r="I157" s="669"/>
      <c r="J157" s="669"/>
      <c r="K157" s="669"/>
      <c r="L157" s="669"/>
      <c r="M157" s="669"/>
      <c r="N157" s="669"/>
      <c r="O157" s="669"/>
      <c r="P157" s="669"/>
      <c r="Q157" s="670"/>
      <c r="R157" s="671" t="s">
        <v>114</v>
      </c>
      <c r="S157" s="672"/>
      <c r="T157" s="672"/>
      <c r="U157" s="672"/>
      <c r="V157" s="672"/>
      <c r="W157" s="672"/>
      <c r="X157" s="672"/>
      <c r="Y157" s="672"/>
      <c r="Z157" s="672"/>
      <c r="AA157" s="672"/>
      <c r="AB157" s="672"/>
      <c r="AC157" s="672"/>
      <c r="AD157" s="672"/>
      <c r="AE157" s="672"/>
      <c r="AF157" s="672"/>
      <c r="AG157" s="673"/>
      <c r="AH157" s="671" t="s">
        <v>107</v>
      </c>
      <c r="AI157" s="672"/>
      <c r="AJ157" s="672"/>
      <c r="AK157" s="672"/>
      <c r="AL157" s="672"/>
      <c r="AM157" s="672"/>
      <c r="AN157" s="672"/>
      <c r="AO157" s="672"/>
      <c r="AP157" s="672"/>
      <c r="AQ157" s="672"/>
      <c r="AR157" s="672"/>
      <c r="AS157" s="672"/>
      <c r="AT157" s="672"/>
      <c r="AU157" s="672"/>
      <c r="AV157" s="672"/>
      <c r="AW157" s="672"/>
      <c r="AX157" s="672"/>
      <c r="AY157" s="672"/>
      <c r="AZ157" s="672"/>
      <c r="BA157" s="672"/>
      <c r="BB157" s="672"/>
      <c r="BC157" s="672"/>
      <c r="BD157" s="672"/>
      <c r="BE157" s="672"/>
      <c r="BF157" s="672"/>
      <c r="BG157" s="672"/>
      <c r="BH157" s="672"/>
      <c r="BI157" s="672"/>
      <c r="BJ157" s="672"/>
      <c r="BK157" s="672"/>
      <c r="BL157" s="672"/>
      <c r="BM157" s="672"/>
      <c r="BN157" s="672"/>
      <c r="BO157" s="672"/>
      <c r="BP157" s="672"/>
      <c r="BQ157" s="672"/>
      <c r="BR157" s="672"/>
      <c r="BS157" s="672"/>
      <c r="BT157" s="672"/>
      <c r="BU157" s="672"/>
      <c r="BV157" s="673"/>
    </row>
    <row r="158" spans="2:74" x14ac:dyDescent="0.15">
      <c r="B158" s="10"/>
      <c r="C158" s="4"/>
      <c r="D158" s="4"/>
      <c r="E158" s="4"/>
      <c r="F158" s="4"/>
      <c r="G158" s="4"/>
      <c r="H158" s="4"/>
      <c r="I158" s="4"/>
      <c r="J158" s="4"/>
      <c r="K158" s="4"/>
      <c r="L158" s="4"/>
      <c r="M158" s="4"/>
      <c r="N158" s="4"/>
      <c r="O158" s="4"/>
      <c r="P158" s="4"/>
      <c r="Q158" s="11"/>
      <c r="R158" s="10"/>
      <c r="S158" s="4"/>
      <c r="T158" s="4"/>
      <c r="U158" s="4"/>
      <c r="V158" s="4"/>
      <c r="W158" s="4"/>
      <c r="X158" s="4"/>
      <c r="Y158" s="4"/>
      <c r="Z158" s="4"/>
      <c r="AA158" s="4"/>
      <c r="AB158" s="4"/>
      <c r="AC158" s="4"/>
      <c r="AD158" s="4"/>
      <c r="AE158" s="4"/>
      <c r="AF158" s="4"/>
      <c r="AG158" s="4"/>
      <c r="AH158" s="10"/>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11"/>
    </row>
    <row r="159" spans="2:74" x14ac:dyDescent="0.15">
      <c r="B159" s="9"/>
      <c r="Q159" s="12"/>
      <c r="R159" s="9"/>
      <c r="AH159" s="9"/>
      <c r="BV159" s="12"/>
    </row>
    <row r="160" spans="2:74" x14ac:dyDescent="0.15">
      <c r="B160" s="9"/>
      <c r="Q160" s="12"/>
      <c r="R160" s="9"/>
      <c r="AH160" s="9"/>
      <c r="BV160" s="12"/>
    </row>
    <row r="161" spans="2:74" x14ac:dyDescent="0.15">
      <c r="B161" s="9"/>
      <c r="Q161" s="12"/>
      <c r="R161" s="9"/>
      <c r="AH161" s="9"/>
      <c r="BV161" s="12"/>
    </row>
    <row r="162" spans="2:74" x14ac:dyDescent="0.15">
      <c r="B162" s="9"/>
      <c r="Q162" s="12"/>
      <c r="R162" s="9"/>
      <c r="AH162" s="9"/>
      <c r="BV162" s="12"/>
    </row>
    <row r="163" spans="2:74" x14ac:dyDescent="0.15">
      <c r="B163" s="9"/>
      <c r="Q163" s="12"/>
      <c r="R163" s="9"/>
      <c r="AH163" s="9"/>
      <c r="BV163" s="12"/>
    </row>
    <row r="164" spans="2:74" x14ac:dyDescent="0.15">
      <c r="B164" s="9"/>
      <c r="Q164" s="12"/>
      <c r="R164" s="9"/>
      <c r="AH164" s="9"/>
      <c r="BV164" s="12"/>
    </row>
    <row r="165" spans="2:74" x14ac:dyDescent="0.15">
      <c r="B165" s="9"/>
      <c r="Q165" s="12"/>
      <c r="R165" s="9"/>
      <c r="AH165" s="9"/>
      <c r="BV165" s="12"/>
    </row>
    <row r="166" spans="2:74" x14ac:dyDescent="0.15">
      <c r="B166" s="9"/>
      <c r="Q166" s="12"/>
      <c r="R166" s="9"/>
      <c r="AH166" s="9"/>
      <c r="BV166" s="12"/>
    </row>
    <row r="167" spans="2:74" x14ac:dyDescent="0.15">
      <c r="B167" s="9"/>
      <c r="Q167" s="12"/>
      <c r="R167" s="9"/>
      <c r="AH167" s="9"/>
      <c r="BV167" s="12"/>
    </row>
    <row r="168" spans="2:74" x14ac:dyDescent="0.15">
      <c r="B168" s="9"/>
      <c r="Q168" s="12"/>
      <c r="R168" s="9"/>
      <c r="AH168" s="9"/>
      <c r="BV168" s="12"/>
    </row>
    <row r="169" spans="2:74" x14ac:dyDescent="0.15">
      <c r="B169" s="9"/>
      <c r="Q169" s="12"/>
      <c r="R169" s="9"/>
      <c r="AH169" s="9"/>
      <c r="BV169" s="12"/>
    </row>
    <row r="170" spans="2:74" x14ac:dyDescent="0.15">
      <c r="B170" s="7"/>
      <c r="C170" s="8"/>
      <c r="D170" s="8"/>
      <c r="E170" s="8"/>
      <c r="F170" s="8"/>
      <c r="G170" s="8"/>
      <c r="H170" s="8"/>
      <c r="I170" s="8"/>
      <c r="J170" s="8"/>
      <c r="K170" s="8"/>
      <c r="L170" s="8"/>
      <c r="M170" s="8"/>
      <c r="N170" s="8"/>
      <c r="O170" s="8"/>
      <c r="P170" s="8"/>
      <c r="Q170" s="13"/>
      <c r="R170" s="7"/>
      <c r="S170" s="8"/>
      <c r="T170" s="8"/>
      <c r="U170" s="8"/>
      <c r="V170" s="8"/>
      <c r="W170" s="8"/>
      <c r="X170" s="8"/>
      <c r="Y170" s="8"/>
      <c r="Z170" s="8"/>
      <c r="AA170" s="8"/>
      <c r="AB170" s="8"/>
      <c r="AC170" s="8"/>
      <c r="AD170" s="8"/>
      <c r="AE170" s="8"/>
      <c r="AF170" s="8"/>
      <c r="AG170" s="8"/>
      <c r="AH170" s="7"/>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13"/>
    </row>
    <row r="171" spans="2:74" x14ac:dyDescent="0.15">
      <c r="B171" s="10"/>
      <c r="C171" s="4"/>
      <c r="D171" s="4"/>
      <c r="E171" s="4"/>
      <c r="F171" s="4"/>
      <c r="G171" s="4"/>
      <c r="H171" s="4"/>
      <c r="I171" s="4"/>
      <c r="J171" s="4"/>
      <c r="K171" s="4"/>
      <c r="L171" s="4"/>
      <c r="M171" s="4"/>
      <c r="N171" s="4"/>
      <c r="O171" s="4"/>
      <c r="P171" s="4"/>
      <c r="Q171" s="11"/>
      <c r="AH171" s="10"/>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11"/>
    </row>
    <row r="172" spans="2:74" x14ac:dyDescent="0.15">
      <c r="B172" s="9"/>
      <c r="Q172" s="12"/>
      <c r="AH172" s="9"/>
      <c r="BV172" s="12"/>
    </row>
    <row r="173" spans="2:74" x14ac:dyDescent="0.15">
      <c r="B173" s="9"/>
      <c r="Q173" s="12"/>
      <c r="AH173" s="9"/>
      <c r="BV173" s="12"/>
    </row>
    <row r="174" spans="2:74" x14ac:dyDescent="0.15">
      <c r="B174" s="9"/>
      <c r="Q174" s="12"/>
      <c r="AH174" s="9"/>
      <c r="BV174" s="12"/>
    </row>
    <row r="175" spans="2:74" x14ac:dyDescent="0.15">
      <c r="B175" s="9"/>
      <c r="Q175" s="12"/>
      <c r="AH175" s="9"/>
      <c r="BV175" s="12"/>
    </row>
    <row r="176" spans="2:74" x14ac:dyDescent="0.15">
      <c r="B176" s="9"/>
      <c r="Q176" s="12"/>
      <c r="AH176" s="9"/>
      <c r="BV176" s="12"/>
    </row>
    <row r="177" spans="2:74" x14ac:dyDescent="0.15">
      <c r="B177" s="9"/>
      <c r="Q177" s="12"/>
      <c r="AH177" s="9"/>
      <c r="BV177" s="12"/>
    </row>
    <row r="178" spans="2:74" x14ac:dyDescent="0.15">
      <c r="B178" s="9"/>
      <c r="Q178" s="12"/>
      <c r="AH178" s="9"/>
      <c r="BV178" s="12"/>
    </row>
    <row r="179" spans="2:74" x14ac:dyDescent="0.15">
      <c r="B179" s="9"/>
      <c r="Q179" s="12"/>
      <c r="AH179" s="9"/>
      <c r="BV179" s="12"/>
    </row>
    <row r="180" spans="2:74" x14ac:dyDescent="0.15">
      <c r="B180" s="9"/>
      <c r="Q180" s="12"/>
      <c r="AH180" s="9"/>
      <c r="BV180" s="12"/>
    </row>
    <row r="181" spans="2:74" x14ac:dyDescent="0.15">
      <c r="B181" s="9"/>
      <c r="Q181" s="12"/>
      <c r="AH181" s="9"/>
      <c r="BV181" s="12"/>
    </row>
    <row r="182" spans="2:74" x14ac:dyDescent="0.15">
      <c r="B182" s="9"/>
      <c r="Q182" s="12"/>
      <c r="AH182" s="9"/>
      <c r="BV182" s="12"/>
    </row>
    <row r="183" spans="2:74" x14ac:dyDescent="0.15">
      <c r="B183" s="7"/>
      <c r="C183" s="8"/>
      <c r="D183" s="8"/>
      <c r="E183" s="8"/>
      <c r="F183" s="8"/>
      <c r="G183" s="8"/>
      <c r="H183" s="8"/>
      <c r="I183" s="8"/>
      <c r="J183" s="8"/>
      <c r="K183" s="8"/>
      <c r="L183" s="8"/>
      <c r="M183" s="8"/>
      <c r="N183" s="8"/>
      <c r="O183" s="8"/>
      <c r="P183" s="8"/>
      <c r="Q183" s="13"/>
      <c r="R183" s="7"/>
      <c r="S183" s="8"/>
      <c r="T183" s="8"/>
      <c r="U183" s="8"/>
      <c r="V183" s="8"/>
      <c r="W183" s="8"/>
      <c r="X183" s="8"/>
      <c r="Y183" s="8"/>
      <c r="Z183" s="8"/>
      <c r="AA183" s="8"/>
      <c r="AB183" s="8"/>
      <c r="AC183" s="8"/>
      <c r="AD183" s="8"/>
      <c r="AE183" s="8"/>
      <c r="AF183" s="8"/>
      <c r="AG183" s="8"/>
      <c r="AH183" s="7"/>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13"/>
    </row>
    <row r="184" spans="2:74" x14ac:dyDescent="0.15">
      <c r="B184" s="10"/>
      <c r="C184" s="4"/>
      <c r="D184" s="4"/>
      <c r="E184" s="4"/>
      <c r="F184" s="4"/>
      <c r="G184" s="4"/>
      <c r="H184" s="4"/>
      <c r="I184" s="4"/>
      <c r="J184" s="4"/>
      <c r="K184" s="4"/>
      <c r="L184" s="4"/>
      <c r="M184" s="4"/>
      <c r="N184" s="4"/>
      <c r="O184" s="4"/>
      <c r="P184" s="4"/>
      <c r="Q184" s="11"/>
      <c r="AH184" s="10"/>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11"/>
    </row>
    <row r="185" spans="2:74" x14ac:dyDescent="0.15">
      <c r="B185" s="9"/>
      <c r="Q185" s="12"/>
      <c r="AH185" s="9"/>
      <c r="BV185" s="12"/>
    </row>
    <row r="186" spans="2:74" x14ac:dyDescent="0.15">
      <c r="B186" s="9"/>
      <c r="Q186" s="12"/>
      <c r="AH186" s="9"/>
      <c r="BV186" s="12"/>
    </row>
    <row r="187" spans="2:74" x14ac:dyDescent="0.15">
      <c r="B187" s="9"/>
      <c r="Q187" s="12"/>
      <c r="AH187" s="9"/>
      <c r="BV187" s="12"/>
    </row>
    <row r="188" spans="2:74" x14ac:dyDescent="0.15">
      <c r="B188" s="9"/>
      <c r="Q188" s="12"/>
      <c r="AH188" s="9"/>
      <c r="BV188" s="12"/>
    </row>
    <row r="189" spans="2:74" x14ac:dyDescent="0.15">
      <c r="B189" s="9"/>
      <c r="Q189" s="12"/>
      <c r="AH189" s="9"/>
      <c r="BV189" s="12"/>
    </row>
    <row r="190" spans="2:74" x14ac:dyDescent="0.15">
      <c r="B190" s="9"/>
      <c r="Q190" s="12"/>
      <c r="AH190" s="9"/>
      <c r="BV190" s="12"/>
    </row>
    <row r="191" spans="2:74" x14ac:dyDescent="0.15">
      <c r="B191" s="9"/>
      <c r="Q191" s="12"/>
      <c r="AH191" s="9"/>
      <c r="BV191" s="12"/>
    </row>
    <row r="192" spans="2:74" x14ac:dyDescent="0.15">
      <c r="B192" s="9"/>
      <c r="Q192" s="12"/>
      <c r="AH192" s="9"/>
      <c r="BV192" s="12"/>
    </row>
    <row r="193" spans="2:74" x14ac:dyDescent="0.15">
      <c r="B193" s="9"/>
      <c r="Q193" s="12"/>
      <c r="AH193" s="9"/>
      <c r="BV193" s="12"/>
    </row>
    <row r="194" spans="2:74" x14ac:dyDescent="0.15">
      <c r="B194" s="9"/>
      <c r="Q194" s="12"/>
      <c r="AH194" s="9"/>
      <c r="BV194" s="12"/>
    </row>
    <row r="195" spans="2:74" x14ac:dyDescent="0.15">
      <c r="B195" s="9"/>
      <c r="Q195" s="12"/>
      <c r="AH195" s="9"/>
      <c r="BV195" s="12"/>
    </row>
    <row r="196" spans="2:74" x14ac:dyDescent="0.15">
      <c r="B196" s="7"/>
      <c r="C196" s="8"/>
      <c r="D196" s="8"/>
      <c r="E196" s="8"/>
      <c r="F196" s="8"/>
      <c r="G196" s="8"/>
      <c r="H196" s="8"/>
      <c r="I196" s="8"/>
      <c r="J196" s="8"/>
      <c r="K196" s="8"/>
      <c r="L196" s="8"/>
      <c r="M196" s="8"/>
      <c r="N196" s="8"/>
      <c r="O196" s="8"/>
      <c r="P196" s="8"/>
      <c r="Q196" s="13"/>
      <c r="R196" s="7"/>
      <c r="S196" s="8"/>
      <c r="T196" s="8"/>
      <c r="U196" s="8"/>
      <c r="V196" s="8"/>
      <c r="W196" s="8"/>
      <c r="X196" s="8"/>
      <c r="Y196" s="8"/>
      <c r="Z196" s="8"/>
      <c r="AA196" s="8"/>
      <c r="AB196" s="8"/>
      <c r="AC196" s="8"/>
      <c r="AD196" s="8"/>
      <c r="AE196" s="8"/>
      <c r="AF196" s="8"/>
      <c r="AG196" s="8"/>
      <c r="AH196" s="7"/>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13"/>
    </row>
    <row r="197" spans="2:74" x14ac:dyDescent="0.15">
      <c r="B197" s="10"/>
      <c r="C197" s="4"/>
      <c r="D197" s="4"/>
      <c r="E197" s="4"/>
      <c r="F197" s="4"/>
      <c r="G197" s="4"/>
      <c r="H197" s="4"/>
      <c r="I197" s="4"/>
      <c r="J197" s="4"/>
      <c r="K197" s="4"/>
      <c r="L197" s="4"/>
      <c r="M197" s="4"/>
      <c r="N197" s="4"/>
      <c r="O197" s="4"/>
      <c r="P197" s="4"/>
      <c r="Q197" s="11"/>
      <c r="AH197" s="10"/>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11"/>
    </row>
    <row r="198" spans="2:74" x14ac:dyDescent="0.15">
      <c r="B198" s="9"/>
      <c r="Q198" s="12"/>
      <c r="AH198" s="9"/>
      <c r="BV198" s="12"/>
    </row>
    <row r="199" spans="2:74" x14ac:dyDescent="0.15">
      <c r="B199" s="9"/>
      <c r="Q199" s="12"/>
      <c r="AH199" s="9"/>
      <c r="BV199" s="12"/>
    </row>
    <row r="200" spans="2:74" x14ac:dyDescent="0.15">
      <c r="B200" s="9"/>
      <c r="Q200" s="12"/>
      <c r="AH200" s="9"/>
      <c r="BV200" s="12"/>
    </row>
    <row r="201" spans="2:74" x14ac:dyDescent="0.15">
      <c r="B201" s="9"/>
      <c r="Q201" s="12"/>
      <c r="AH201" s="9"/>
      <c r="BV201" s="12"/>
    </row>
    <row r="202" spans="2:74" x14ac:dyDescent="0.15">
      <c r="B202" s="9"/>
      <c r="Q202" s="12"/>
      <c r="AH202" s="9"/>
      <c r="BV202" s="12"/>
    </row>
    <row r="203" spans="2:74" x14ac:dyDescent="0.15">
      <c r="B203" s="9"/>
      <c r="Q203" s="12"/>
      <c r="AH203" s="9"/>
      <c r="BV203" s="12"/>
    </row>
    <row r="204" spans="2:74" x14ac:dyDescent="0.15">
      <c r="B204" s="9"/>
      <c r="Q204" s="12"/>
      <c r="AH204" s="9"/>
      <c r="BV204" s="12"/>
    </row>
    <row r="205" spans="2:74" x14ac:dyDescent="0.15">
      <c r="B205" s="9"/>
      <c r="Q205" s="12"/>
      <c r="AH205" s="9"/>
      <c r="BV205" s="12"/>
    </row>
    <row r="206" spans="2:74" x14ac:dyDescent="0.15">
      <c r="B206" s="9"/>
      <c r="Q206" s="12"/>
      <c r="AH206" s="9"/>
      <c r="BV206" s="12"/>
    </row>
    <row r="207" spans="2:74" x14ac:dyDescent="0.15">
      <c r="B207" s="9"/>
      <c r="Q207" s="12"/>
      <c r="AH207" s="9"/>
      <c r="BV207" s="12"/>
    </row>
    <row r="208" spans="2:74" x14ac:dyDescent="0.15">
      <c r="B208" s="9"/>
      <c r="Q208" s="12"/>
      <c r="AH208" s="9"/>
      <c r="BV208" s="12"/>
    </row>
    <row r="209" spans="2:74" x14ac:dyDescent="0.15">
      <c r="B209" s="7"/>
      <c r="C209" s="8"/>
      <c r="D209" s="8"/>
      <c r="E209" s="8"/>
      <c r="F209" s="8"/>
      <c r="G209" s="8"/>
      <c r="H209" s="8"/>
      <c r="I209" s="8"/>
      <c r="J209" s="8"/>
      <c r="K209" s="8"/>
      <c r="L209" s="8"/>
      <c r="M209" s="8"/>
      <c r="N209" s="8"/>
      <c r="O209" s="8"/>
      <c r="P209" s="8"/>
      <c r="Q209" s="13"/>
      <c r="R209" s="7"/>
      <c r="S209" s="8"/>
      <c r="T209" s="8"/>
      <c r="U209" s="8"/>
      <c r="V209" s="8"/>
      <c r="W209" s="8"/>
      <c r="X209" s="8"/>
      <c r="Y209" s="8"/>
      <c r="Z209" s="8"/>
      <c r="AA209" s="8"/>
      <c r="AB209" s="8"/>
      <c r="AC209" s="8"/>
      <c r="AD209" s="8"/>
      <c r="AE209" s="8"/>
      <c r="AF209" s="8"/>
      <c r="AG209" s="8"/>
      <c r="AH209" s="7"/>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13"/>
    </row>
    <row r="210" spans="2:74" ht="12.75" x14ac:dyDescent="0.15">
      <c r="B210" s="2" t="s">
        <v>108</v>
      </c>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74" x14ac:dyDescent="0.15">
      <c r="B211" s="3" t="s">
        <v>8</v>
      </c>
      <c r="D211" s="6" t="s">
        <v>125</v>
      </c>
    </row>
    <row r="212" spans="2:74" x14ac:dyDescent="0.15">
      <c r="B212" s="3" t="s">
        <v>9</v>
      </c>
      <c r="D212" s="6" t="s">
        <v>109</v>
      </c>
    </row>
    <row r="213" spans="2:74" x14ac:dyDescent="0.15">
      <c r="B213" s="3" t="s">
        <v>10</v>
      </c>
      <c r="D213" s="6" t="s">
        <v>126</v>
      </c>
    </row>
    <row r="214" spans="2:74" x14ac:dyDescent="0.15">
      <c r="B214" s="3" t="s">
        <v>11</v>
      </c>
      <c r="D214" s="6" t="s">
        <v>110</v>
      </c>
    </row>
  </sheetData>
  <mergeCells count="463">
    <mergeCell ref="BK110:BL110"/>
    <mergeCell ref="AM104:AN104"/>
    <mergeCell ref="AM105:AN105"/>
    <mergeCell ref="BI121:BJ121"/>
    <mergeCell ref="BK121:BL121"/>
    <mergeCell ref="BI125:BJ125"/>
    <mergeCell ref="BI116:BJ116"/>
    <mergeCell ref="BI122:BJ122"/>
    <mergeCell ref="BI123:BJ123"/>
    <mergeCell ref="BI111:BJ111"/>
    <mergeCell ref="BK111:BL111"/>
    <mergeCell ref="BI112:BJ112"/>
    <mergeCell ref="BK112:BL112"/>
    <mergeCell ref="BK119:BL119"/>
    <mergeCell ref="BI120:BJ120"/>
    <mergeCell ref="BK120:BL120"/>
    <mergeCell ref="BI93:BJ93"/>
    <mergeCell ref="BI94:BJ94"/>
    <mergeCell ref="W100:X100"/>
    <mergeCell ref="BO88:BR91"/>
    <mergeCell ref="BS88:BV91"/>
    <mergeCell ref="BO92:BR95"/>
    <mergeCell ref="BS92:BV95"/>
    <mergeCell ref="BK94:BL94"/>
    <mergeCell ref="BK95:BL95"/>
    <mergeCell ref="BK93:BL93"/>
    <mergeCell ref="AM90:AN90"/>
    <mergeCell ref="AM88:AN88"/>
    <mergeCell ref="BI88:BJ88"/>
    <mergeCell ref="AM89:AN89"/>
    <mergeCell ref="BS96:BV99"/>
    <mergeCell ref="BO83:BR83"/>
    <mergeCell ref="BO96:BR99"/>
    <mergeCell ref="BS83:BV83"/>
    <mergeCell ref="B81:BV81"/>
    <mergeCell ref="B82:F83"/>
    <mergeCell ref="G82:K83"/>
    <mergeCell ref="L82:Q83"/>
    <mergeCell ref="R82:V83"/>
    <mergeCell ref="W82:AL83"/>
    <mergeCell ref="BO82:BV82"/>
    <mergeCell ref="BS84:BV85"/>
    <mergeCell ref="BI84:BJ84"/>
    <mergeCell ref="BM89:BN89"/>
    <mergeCell ref="BI92:BJ92"/>
    <mergeCell ref="BM87:BN87"/>
    <mergeCell ref="BO84:BR85"/>
    <mergeCell ref="BO86:BR87"/>
    <mergeCell ref="BM84:BN84"/>
    <mergeCell ref="BM86:BN86"/>
    <mergeCell ref="W97:X97"/>
    <mergeCell ref="W89:X89"/>
    <mergeCell ref="W94:X94"/>
    <mergeCell ref="AM92:AN92"/>
    <mergeCell ref="AM91:AN91"/>
    <mergeCell ref="BM117:BN117"/>
    <mergeCell ref="BM113:BN113"/>
    <mergeCell ref="BM114:BN114"/>
    <mergeCell ref="AM108:AN108"/>
    <mergeCell ref="BO111:BR115"/>
    <mergeCell ref="AM96:AN96"/>
    <mergeCell ref="AM95:AN95"/>
    <mergeCell ref="AM98:AN98"/>
    <mergeCell ref="AM115:AN115"/>
    <mergeCell ref="BM102:BN102"/>
    <mergeCell ref="BM101:BN101"/>
    <mergeCell ref="BI102:BJ102"/>
    <mergeCell ref="BM96:BN96"/>
    <mergeCell ref="BM106:BN106"/>
    <mergeCell ref="AM107:AN107"/>
    <mergeCell ref="BM97:BN97"/>
    <mergeCell ref="BM109:BN109"/>
    <mergeCell ref="BI104:BJ104"/>
    <mergeCell ref="BK104:BL104"/>
    <mergeCell ref="BI105:BJ105"/>
    <mergeCell ref="BK105:BL105"/>
    <mergeCell ref="BI103:BJ103"/>
    <mergeCell ref="BI109:BJ109"/>
    <mergeCell ref="BI110:BJ110"/>
    <mergeCell ref="BM119:BN119"/>
    <mergeCell ref="BM127:BN127"/>
    <mergeCell ref="BM126:BN126"/>
    <mergeCell ref="BM124:BN124"/>
    <mergeCell ref="BM123:BN123"/>
    <mergeCell ref="BM120:BN120"/>
    <mergeCell ref="BM118:BN118"/>
    <mergeCell ref="AM82:BH83"/>
    <mergeCell ref="BI82:BN82"/>
    <mergeCell ref="BK83:BL83"/>
    <mergeCell ref="BM83:BN83"/>
    <mergeCell ref="BI100:BJ100"/>
    <mergeCell ref="BM88:BN88"/>
    <mergeCell ref="BM91:BN91"/>
    <mergeCell ref="BI90:BJ90"/>
    <mergeCell ref="AM103:AN103"/>
    <mergeCell ref="BM112:BN112"/>
    <mergeCell ref="BM111:BN111"/>
    <mergeCell ref="BM108:BN108"/>
    <mergeCell ref="BM107:BN107"/>
    <mergeCell ref="BM115:BN115"/>
    <mergeCell ref="BM110:BN110"/>
    <mergeCell ref="AM114:AN114"/>
    <mergeCell ref="BI114:BJ114"/>
    <mergeCell ref="BM85:BN85"/>
    <mergeCell ref="BM93:BN93"/>
    <mergeCell ref="BM94:BN94"/>
    <mergeCell ref="BI91:BJ91"/>
    <mergeCell ref="W121:X121"/>
    <mergeCell ref="W98:X98"/>
    <mergeCell ref="W99:X99"/>
    <mergeCell ref="W118:X118"/>
    <mergeCell ref="W117:X117"/>
    <mergeCell ref="W110:X110"/>
    <mergeCell ref="W114:X114"/>
    <mergeCell ref="W115:X115"/>
    <mergeCell ref="W120:X120"/>
    <mergeCell ref="W116:X116"/>
    <mergeCell ref="Y110:AL110"/>
    <mergeCell ref="BM103:BN103"/>
    <mergeCell ref="Y108:AL108"/>
    <mergeCell ref="Y102:AL102"/>
    <mergeCell ref="AM97:AN97"/>
    <mergeCell ref="Y106:AL106"/>
    <mergeCell ref="BM98:BN98"/>
    <mergeCell ref="BM99:BN99"/>
    <mergeCell ref="BM104:BN104"/>
    <mergeCell ref="BM105:BN105"/>
    <mergeCell ref="BS106:BV110"/>
    <mergeCell ref="BS86:BV87"/>
    <mergeCell ref="BO106:BR110"/>
    <mergeCell ref="BO100:BR102"/>
    <mergeCell ref="BS100:BV102"/>
    <mergeCell ref="Y115:AL115"/>
    <mergeCell ref="Y117:AL117"/>
    <mergeCell ref="BS128:BV128"/>
    <mergeCell ref="BI118:BJ118"/>
    <mergeCell ref="BS111:BV115"/>
    <mergeCell ref="BS117:BV120"/>
    <mergeCell ref="BS121:BV124"/>
    <mergeCell ref="BS126:BV127"/>
    <mergeCell ref="BI117:BJ117"/>
    <mergeCell ref="BO121:BR124"/>
    <mergeCell ref="BO128:BR128"/>
    <mergeCell ref="AM87:AN87"/>
    <mergeCell ref="BI95:BJ95"/>
    <mergeCell ref="BM90:BN90"/>
    <mergeCell ref="BM95:BN95"/>
    <mergeCell ref="BM92:BN92"/>
    <mergeCell ref="AM99:AN99"/>
    <mergeCell ref="BM100:BN100"/>
    <mergeCell ref="AM117:AN117"/>
    <mergeCell ref="W85:X85"/>
    <mergeCell ref="W86:X86"/>
    <mergeCell ref="BI119:BJ119"/>
    <mergeCell ref="AM122:AN122"/>
    <mergeCell ref="AM121:AN121"/>
    <mergeCell ref="AM120:AN120"/>
    <mergeCell ref="AM119:AN119"/>
    <mergeCell ref="W113:X113"/>
    <mergeCell ref="Y113:AL113"/>
    <mergeCell ref="Y114:AL114"/>
    <mergeCell ref="W109:X109"/>
    <mergeCell ref="Y107:AL107"/>
    <mergeCell ref="AM85:AN85"/>
    <mergeCell ref="AM118:AN118"/>
    <mergeCell ref="AM110:AN110"/>
    <mergeCell ref="AM112:AN112"/>
    <mergeCell ref="BI101:BJ101"/>
    <mergeCell ref="AM109:AN109"/>
    <mergeCell ref="AM106:AN106"/>
    <mergeCell ref="BI113:BJ113"/>
    <mergeCell ref="AM113:AN113"/>
    <mergeCell ref="BI115:BJ115"/>
    <mergeCell ref="W105:X105"/>
    <mergeCell ref="Y105:AL105"/>
    <mergeCell ref="L106:Q115"/>
    <mergeCell ref="L117:Q124"/>
    <mergeCell ref="L126:Q128"/>
    <mergeCell ref="W102:X102"/>
    <mergeCell ref="W90:X90"/>
    <mergeCell ref="W92:X92"/>
    <mergeCell ref="W101:X101"/>
    <mergeCell ref="W112:X112"/>
    <mergeCell ref="W122:X122"/>
    <mergeCell ref="W123:X123"/>
    <mergeCell ref="W124:X124"/>
    <mergeCell ref="W127:X127"/>
    <mergeCell ref="W128:X128"/>
    <mergeCell ref="W93:X93"/>
    <mergeCell ref="W103:X103"/>
    <mergeCell ref="W104:X104"/>
    <mergeCell ref="Y89:AL89"/>
    <mergeCell ref="Y90:AL90"/>
    <mergeCell ref="AM123:AN123"/>
    <mergeCell ref="AM86:AN86"/>
    <mergeCell ref="Y92:AL92"/>
    <mergeCell ref="Y95:AL95"/>
    <mergeCell ref="Y99:AL99"/>
    <mergeCell ref="Y87:AL87"/>
    <mergeCell ref="Y88:AL88"/>
    <mergeCell ref="Y120:AL120"/>
    <mergeCell ref="Y121:AL121"/>
    <mergeCell ref="Y122:AL122"/>
    <mergeCell ref="Y123:AL123"/>
    <mergeCell ref="Y94:AL94"/>
    <mergeCell ref="AM94:AN94"/>
    <mergeCell ref="Y93:AL93"/>
    <mergeCell ref="AM93:AN93"/>
    <mergeCell ref="Y103:AL103"/>
    <mergeCell ref="Y104:AL104"/>
    <mergeCell ref="BO143:BR144"/>
    <mergeCell ref="BO145:BR146"/>
    <mergeCell ref="BO147:BR148"/>
    <mergeCell ref="Y137:AL137"/>
    <mergeCell ref="Y138:AL138"/>
    <mergeCell ref="AM100:AN100"/>
    <mergeCell ref="AM102:AN102"/>
    <mergeCell ref="AM101:AN101"/>
    <mergeCell ref="Y111:AL111"/>
    <mergeCell ref="Y112:AL112"/>
    <mergeCell ref="Y109:AL109"/>
    <mergeCell ref="Y136:AL136"/>
    <mergeCell ref="Y118:AL118"/>
    <mergeCell ref="Y119:AL119"/>
    <mergeCell ref="Y139:AL139"/>
    <mergeCell ref="Y125:AL125"/>
    <mergeCell ref="Y124:AL124"/>
    <mergeCell ref="Y126:AL126"/>
    <mergeCell ref="Y127:AL127"/>
    <mergeCell ref="BI128:BJ128"/>
    <mergeCell ref="BI127:BJ127"/>
    <mergeCell ref="BM121:BN121"/>
    <mergeCell ref="BM128:BN128"/>
    <mergeCell ref="BM122:BN122"/>
    <mergeCell ref="BM149:BN149"/>
    <mergeCell ref="BM148:BN148"/>
    <mergeCell ref="BM142:BN142"/>
    <mergeCell ref="AM144:AN144"/>
    <mergeCell ref="AM142:AN142"/>
    <mergeCell ref="AM146:AN146"/>
    <mergeCell ref="AM145:AN145"/>
    <mergeCell ref="AM143:AN143"/>
    <mergeCell ref="R157:AG157"/>
    <mergeCell ref="Y143:AL143"/>
    <mergeCell ref="Y144:AL144"/>
    <mergeCell ref="Y147:AL147"/>
    <mergeCell ref="Y148:AL148"/>
    <mergeCell ref="Y149:AL149"/>
    <mergeCell ref="Y150:AL150"/>
    <mergeCell ref="W142:X142"/>
    <mergeCell ref="W145:X145"/>
    <mergeCell ref="BM143:BN143"/>
    <mergeCell ref="AM147:AN147"/>
    <mergeCell ref="BO149:BR150"/>
    <mergeCell ref="BM150:BN150"/>
    <mergeCell ref="BM147:BN147"/>
    <mergeCell ref="BM146:BN146"/>
    <mergeCell ref="BI149:BJ149"/>
    <mergeCell ref="AM150:AN150"/>
    <mergeCell ref="B157:Q157"/>
    <mergeCell ref="AH157:BV157"/>
    <mergeCell ref="G136:K150"/>
    <mergeCell ref="B136:F150"/>
    <mergeCell ref="B156:BV156"/>
    <mergeCell ref="AM149:AN149"/>
    <mergeCell ref="AM148:AN148"/>
    <mergeCell ref="Y146:AL146"/>
    <mergeCell ref="L140:Q142"/>
    <mergeCell ref="L143:Q146"/>
    <mergeCell ref="L147:Q150"/>
    <mergeCell ref="W144:X144"/>
    <mergeCell ref="W143:X143"/>
    <mergeCell ref="Y140:AL140"/>
    <mergeCell ref="Y145:AL145"/>
    <mergeCell ref="W141:X141"/>
    <mergeCell ref="Y141:AL141"/>
    <mergeCell ref="Y142:AL142"/>
    <mergeCell ref="BS149:BV150"/>
    <mergeCell ref="BS135:BV137"/>
    <mergeCell ref="BS138:BV139"/>
    <mergeCell ref="BS141:BV141"/>
    <mergeCell ref="BS142:BV142"/>
    <mergeCell ref="BS145:BV146"/>
    <mergeCell ref="AM126:AN126"/>
    <mergeCell ref="AM124:AN124"/>
    <mergeCell ref="BO138:BR139"/>
    <mergeCell ref="BM135:BN135"/>
    <mergeCell ref="AM127:AN127"/>
    <mergeCell ref="AM128:AN128"/>
    <mergeCell ref="BM137:BN137"/>
    <mergeCell ref="AM136:AN136"/>
    <mergeCell ref="BO126:BR127"/>
    <mergeCell ref="BI126:BJ126"/>
    <mergeCell ref="AM137:AN137"/>
    <mergeCell ref="BM136:BN136"/>
    <mergeCell ref="AM140:AN140"/>
    <mergeCell ref="BM140:BN140"/>
    <mergeCell ref="BO141:BR141"/>
    <mergeCell ref="BM145:BN145"/>
    <mergeCell ref="BS147:BV148"/>
    <mergeCell ref="BM144:BN144"/>
    <mergeCell ref="B51:BU51"/>
    <mergeCell ref="D55:BS56"/>
    <mergeCell ref="D58:U59"/>
    <mergeCell ref="V58:BS59"/>
    <mergeCell ref="AC71:BS72"/>
    <mergeCell ref="M73:AB74"/>
    <mergeCell ref="AC73:BS74"/>
    <mergeCell ref="D60:U61"/>
    <mergeCell ref="V60:BS61"/>
    <mergeCell ref="BM141:BN141"/>
    <mergeCell ref="AM141:AN141"/>
    <mergeCell ref="L135:Q139"/>
    <mergeCell ref="W126:X126"/>
    <mergeCell ref="AM135:AN135"/>
    <mergeCell ref="AM139:AN139"/>
    <mergeCell ref="AM138:AN138"/>
    <mergeCell ref="AE65:BS65"/>
    <mergeCell ref="V66:AD66"/>
    <mergeCell ref="AE66:BS66"/>
    <mergeCell ref="BI140:BJ140"/>
    <mergeCell ref="Y100:AL100"/>
    <mergeCell ref="Y101:AL101"/>
    <mergeCell ref="BO140:BR140"/>
    <mergeCell ref="BM139:BN139"/>
    <mergeCell ref="BM138:BN138"/>
    <mergeCell ref="AM111:AN111"/>
    <mergeCell ref="BO135:BR137"/>
    <mergeCell ref="BO117:BR120"/>
    <mergeCell ref="Y98:AL98"/>
    <mergeCell ref="AM84:AN84"/>
    <mergeCell ref="Y96:AL96"/>
    <mergeCell ref="Y97:AL97"/>
    <mergeCell ref="Y91:AL91"/>
    <mergeCell ref="W95:X95"/>
    <mergeCell ref="W96:X96"/>
    <mergeCell ref="D5:BS5"/>
    <mergeCell ref="BE7:BS7"/>
    <mergeCell ref="AK12:BS13"/>
    <mergeCell ref="AK14:BS15"/>
    <mergeCell ref="D18:BS19"/>
    <mergeCell ref="D21:BS21"/>
    <mergeCell ref="CD24:DG26"/>
    <mergeCell ref="Z38:BS39"/>
    <mergeCell ref="AH41:BS42"/>
    <mergeCell ref="BC24:BG24"/>
    <mergeCell ref="AL26:AM26"/>
    <mergeCell ref="AL25:AM25"/>
    <mergeCell ref="AL27:AM27"/>
    <mergeCell ref="AL28:AM28"/>
    <mergeCell ref="AL31:AZ31"/>
    <mergeCell ref="AL33:AZ33"/>
    <mergeCell ref="BC33:BQ33"/>
    <mergeCell ref="AL23:AM23"/>
    <mergeCell ref="AL24:AM24"/>
    <mergeCell ref="Z35:BS36"/>
    <mergeCell ref="AH43:BS44"/>
    <mergeCell ref="Z46:AS47"/>
    <mergeCell ref="BK151:BL151"/>
    <mergeCell ref="BM151:BN151"/>
    <mergeCell ref="D62:U66"/>
    <mergeCell ref="V62:AD63"/>
    <mergeCell ref="AE62:BS63"/>
    <mergeCell ref="A91:A98"/>
    <mergeCell ref="A84:A90"/>
    <mergeCell ref="M75:AB76"/>
    <mergeCell ref="AC75:BS76"/>
    <mergeCell ref="R84:V84"/>
    <mergeCell ref="Y84:AL84"/>
    <mergeCell ref="Y85:AL85"/>
    <mergeCell ref="Y86:AL86"/>
    <mergeCell ref="W91:X91"/>
    <mergeCell ref="W88:X88"/>
    <mergeCell ref="D69:L70"/>
    <mergeCell ref="M69:AB70"/>
    <mergeCell ref="AC69:BS70"/>
    <mergeCell ref="M71:AB72"/>
    <mergeCell ref="V64:AD65"/>
    <mergeCell ref="AE64:BS64"/>
    <mergeCell ref="W84:X84"/>
    <mergeCell ref="BI83:BJ83"/>
    <mergeCell ref="W87:X87"/>
    <mergeCell ref="R88:V88"/>
    <mergeCell ref="R96:V96"/>
    <mergeCell ref="R106:V106"/>
    <mergeCell ref="R117:V117"/>
    <mergeCell ref="R126:V126"/>
    <mergeCell ref="R135:V135"/>
    <mergeCell ref="R133:V134"/>
    <mergeCell ref="BS153:BV153"/>
    <mergeCell ref="L151:Q153"/>
    <mergeCell ref="R151:V151"/>
    <mergeCell ref="W151:X151"/>
    <mergeCell ref="Y151:AL151"/>
    <mergeCell ref="AM151:AN151"/>
    <mergeCell ref="BI151:BJ151"/>
    <mergeCell ref="W153:X153"/>
    <mergeCell ref="Y153:AL153"/>
    <mergeCell ref="AM153:AN153"/>
    <mergeCell ref="BI153:BJ153"/>
    <mergeCell ref="BM153:BN153"/>
    <mergeCell ref="BO153:BR153"/>
    <mergeCell ref="BO151:BR152"/>
    <mergeCell ref="BS151:BV152"/>
    <mergeCell ref="BI152:BJ152"/>
    <mergeCell ref="BM152:BN152"/>
    <mergeCell ref="W125:X125"/>
    <mergeCell ref="W133:AL134"/>
    <mergeCell ref="Y135:AL135"/>
    <mergeCell ref="Y128:AL128"/>
    <mergeCell ref="W136:X136"/>
    <mergeCell ref="W137:X137"/>
    <mergeCell ref="W138:X138"/>
    <mergeCell ref="W139:X139"/>
    <mergeCell ref="B151:F153"/>
    <mergeCell ref="G151:K153"/>
    <mergeCell ref="R140:V140"/>
    <mergeCell ref="R141:V141"/>
    <mergeCell ref="R143:V143"/>
    <mergeCell ref="R147:V147"/>
    <mergeCell ref="G92:K128"/>
    <mergeCell ref="B85:F128"/>
    <mergeCell ref="W108:X108"/>
    <mergeCell ref="W107:X107"/>
    <mergeCell ref="W111:X111"/>
    <mergeCell ref="W119:X119"/>
    <mergeCell ref="W106:X106"/>
    <mergeCell ref="L84:Q87"/>
    <mergeCell ref="L88:Q95"/>
    <mergeCell ref="L96:Q102"/>
    <mergeCell ref="W146:X146"/>
    <mergeCell ref="W147:X147"/>
    <mergeCell ref="W148:X148"/>
    <mergeCell ref="W149:X149"/>
    <mergeCell ref="W150:X150"/>
    <mergeCell ref="W152:X152"/>
    <mergeCell ref="Y152:AL152"/>
    <mergeCell ref="AM152:AN152"/>
    <mergeCell ref="W135:X135"/>
    <mergeCell ref="BS140:BV140"/>
    <mergeCell ref="BS143:BV144"/>
    <mergeCell ref="BO142:BR142"/>
    <mergeCell ref="Y116:AL116"/>
    <mergeCell ref="AM116:AN116"/>
    <mergeCell ref="BM116:BN116"/>
    <mergeCell ref="AO127:BH127"/>
    <mergeCell ref="AO128:BH128"/>
    <mergeCell ref="BK140:BL140"/>
    <mergeCell ref="B132:BV132"/>
    <mergeCell ref="B133:F134"/>
    <mergeCell ref="G133:K134"/>
    <mergeCell ref="L133:Q134"/>
    <mergeCell ref="AM125:AN125"/>
    <mergeCell ref="BM125:BN125"/>
    <mergeCell ref="AM133:BH134"/>
    <mergeCell ref="BI133:BN133"/>
    <mergeCell ref="BO133:BV133"/>
    <mergeCell ref="BI134:BJ134"/>
    <mergeCell ref="BK134:BL134"/>
    <mergeCell ref="BM134:BN134"/>
    <mergeCell ref="BO134:BR134"/>
    <mergeCell ref="BS134:BV134"/>
    <mergeCell ref="W140:X140"/>
  </mergeCells>
  <phoneticPr fontId="1"/>
  <dataValidations count="4">
    <dataValidation type="list" allowBlank="1" showInputMessage="1" showErrorMessage="1" sqref="AC69:BS70" xr:uid="{00000000-0002-0000-0100-000000000000}">
      <formula1>$BX$69:$BX$74</formula1>
    </dataValidation>
    <dataValidation type="list" allowBlank="1" showInputMessage="1" showErrorMessage="1" sqref="AL23:AM28" xr:uid="{00000000-0002-0000-0100-000001000000}">
      <formula1>$BX$20:$BX$21</formula1>
    </dataValidation>
    <dataValidation type="list" allowBlank="1" showInputMessage="1" showErrorMessage="1" sqref="R84:V84 R147:V147 R88:V88 R96:V96 R106:V106 R117:V117 R126:V126 R135:V135 R140:V141 R143:V143 R151:V152" xr:uid="{00000000-0002-0000-0100-000002000000}">
      <formula1>$BZ$78:$BZ$80</formula1>
    </dataValidation>
    <dataValidation type="list" allowBlank="1" showInputMessage="1" showErrorMessage="1" sqref="AM135:AN153 W135:X153 BI84:BJ128 BK84:BL92 BL96:BL103 BL106:BL109 BL122:BL128 W84:X128 AM84:AN128 BM84:BN128 BL113:BL118 BK93:BK128 BI135:BK153 BM135:BN153 BL135:BL139 BL141:BL150 BL152:BL153" xr:uid="{00000000-0002-0000-0100-000003000000}">
      <formula1>$BX$78:$BX$79</formula1>
    </dataValidation>
  </dataValidations>
  <printOptions horizontalCentered="1"/>
  <pageMargins left="0.78740157480314965" right="0.19685039370078741" top="0.39370078740157483" bottom="0.19685039370078741" header="0" footer="0"/>
  <pageSetup paperSize="9" orientation="portrait" r:id="rId1"/>
  <headerFooter>
    <oddFooter>&amp;C&amp;8基礎配筋</oddFooter>
  </headerFooter>
  <rowBreaks count="4" manualBreakCount="4">
    <brk id="48" max="16383" man="1"/>
    <brk id="77" min="1" max="73" man="1"/>
    <brk id="128" min="1" max="73" man="1"/>
    <brk id="153" min="1" max="7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sheetPr>
  <dimension ref="A3:EA339"/>
  <sheetViews>
    <sheetView showGridLines="0" showZeros="0" view="pageBreakPreview" zoomScaleNormal="100" zoomScaleSheetLayoutView="100" workbookViewId="0">
      <selection activeCell="C23" sqref="C23"/>
    </sheetView>
  </sheetViews>
  <sheetFormatPr defaultColWidth="1.25" defaultRowHeight="12" x14ac:dyDescent="0.15"/>
  <cols>
    <col min="1" max="1" width="4.75" style="6" bestFit="1" customWidth="1"/>
    <col min="2" max="10" width="1.25" style="6"/>
    <col min="11" max="11" width="1.25" style="6" customWidth="1"/>
    <col min="12" max="16" width="1.25" style="6"/>
    <col min="17" max="17" width="1.625" style="6" customWidth="1"/>
    <col min="18" max="21" width="1.25" style="6"/>
    <col min="22" max="22" width="1.25" style="6" customWidth="1"/>
    <col min="23" max="23" width="1.25" style="6"/>
    <col min="24" max="24" width="1" style="6" customWidth="1"/>
    <col min="25" max="37" width="1.25" style="6"/>
    <col min="38" max="38" width="1.25" style="6" customWidth="1"/>
    <col min="39" max="39" width="1.25" style="6"/>
    <col min="40" max="40" width="1.25" style="6" customWidth="1"/>
    <col min="41" max="61" width="1.25" style="6"/>
    <col min="62" max="62" width="1.5" style="6" customWidth="1"/>
    <col min="63" max="63" width="1.25" style="6" customWidth="1"/>
    <col min="64" max="64" width="1.375" style="6" customWidth="1"/>
    <col min="65" max="65" width="1.25" style="6" customWidth="1"/>
    <col min="66" max="66" width="1.5" style="6" customWidth="1"/>
    <col min="67" max="69" width="1.25" style="6"/>
    <col min="70" max="70" width="0.625" style="6" customWidth="1"/>
    <col min="71" max="73" width="1.25" style="6"/>
    <col min="74" max="74" width="0.625" style="6" customWidth="1"/>
    <col min="75" max="16384" width="1.25" style="6"/>
  </cols>
  <sheetData>
    <row r="3" spans="2:111" x14ac:dyDescent="0.15">
      <c r="B3" s="43"/>
      <c r="C3" s="44" t="s">
        <v>375</v>
      </c>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row>
    <row r="4" spans="2:11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234" t="s">
        <v>537</v>
      </c>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row>
    <row r="5" spans="2:111" ht="14.25" x14ac:dyDescent="0.15">
      <c r="B5" s="43"/>
      <c r="C5" s="43"/>
      <c r="D5" s="632" t="s">
        <v>376</v>
      </c>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2"/>
      <c r="BG5" s="632"/>
      <c r="BH5" s="632"/>
      <c r="BI5" s="632"/>
      <c r="BJ5" s="632"/>
      <c r="BK5" s="632"/>
      <c r="BL5" s="632"/>
      <c r="BM5" s="632"/>
      <c r="BN5" s="632"/>
      <c r="BO5" s="632"/>
      <c r="BP5" s="632"/>
      <c r="BQ5" s="632"/>
      <c r="BR5" s="632"/>
      <c r="BS5" s="632"/>
      <c r="BT5" s="43"/>
      <c r="BU5" s="43"/>
      <c r="BV5" s="43"/>
      <c r="BW5" s="43"/>
      <c r="BX5" s="234" t="s">
        <v>538</v>
      </c>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row>
    <row r="6" spans="2:111" ht="12.75" x14ac:dyDescent="0.1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235" t="s">
        <v>539</v>
      </c>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row>
    <row r="7" spans="2:111" ht="12.75" x14ac:dyDescent="0.1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6"/>
      <c r="BE7" s="633" t="s">
        <v>377</v>
      </c>
      <c r="BF7" s="633"/>
      <c r="BG7" s="633"/>
      <c r="BH7" s="633"/>
      <c r="BI7" s="633"/>
      <c r="BJ7" s="633"/>
      <c r="BK7" s="633"/>
      <c r="BL7" s="633"/>
      <c r="BM7" s="633"/>
      <c r="BN7" s="633"/>
      <c r="BO7" s="633"/>
      <c r="BP7" s="633"/>
      <c r="BQ7" s="633"/>
      <c r="BR7" s="633"/>
      <c r="BS7" s="633"/>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row>
    <row r="8" spans="2:111" ht="12.75" x14ac:dyDescent="0.1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6"/>
      <c r="BE8" s="47"/>
      <c r="BF8" s="47"/>
      <c r="BG8" s="47"/>
      <c r="BH8" s="47"/>
      <c r="BI8" s="47"/>
      <c r="BJ8" s="47"/>
      <c r="BK8" s="47"/>
      <c r="BL8" s="47"/>
      <c r="BM8" s="47"/>
      <c r="BN8" s="47"/>
      <c r="BO8" s="47"/>
      <c r="BP8" s="47"/>
      <c r="BQ8" s="47"/>
      <c r="BR8" s="47"/>
      <c r="BS8" s="47"/>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row>
    <row r="9" spans="2:111" ht="12.75" x14ac:dyDescent="0.15">
      <c r="B9" s="45"/>
      <c r="C9" s="45"/>
      <c r="D9" s="45" t="s">
        <v>387</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row>
    <row r="10" spans="2:111" ht="12.75" x14ac:dyDescent="0.15">
      <c r="B10" s="45"/>
      <c r="C10" s="45"/>
      <c r="D10" s="45" t="s">
        <v>828</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row>
    <row r="11" spans="2:111" ht="12.75" x14ac:dyDescent="0.1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row>
    <row r="12" spans="2:111" ht="12.75" x14ac:dyDescent="0.15">
      <c r="B12" s="45"/>
      <c r="C12" s="45"/>
      <c r="D12" s="45"/>
      <c r="E12" s="45"/>
      <c r="F12" s="45"/>
      <c r="G12" s="45"/>
      <c r="H12" s="45"/>
      <c r="I12" s="45"/>
      <c r="J12" s="45"/>
      <c r="K12" s="45"/>
      <c r="L12" s="45"/>
      <c r="M12" s="45"/>
      <c r="N12" s="45"/>
      <c r="O12" s="45"/>
      <c r="P12" s="45"/>
      <c r="Q12" s="45"/>
      <c r="R12" s="45"/>
      <c r="S12" s="45"/>
      <c r="T12" s="45"/>
      <c r="U12" s="45"/>
      <c r="V12" s="45"/>
      <c r="W12" s="45"/>
      <c r="X12" s="45"/>
      <c r="Y12" s="45"/>
      <c r="Z12" s="44" t="s">
        <v>388</v>
      </c>
      <c r="AA12" s="45"/>
      <c r="AB12" s="45"/>
      <c r="AC12" s="45"/>
      <c r="AD12" s="45"/>
      <c r="AE12" s="45"/>
      <c r="AF12" s="45"/>
      <c r="AG12" s="45"/>
      <c r="AH12" s="45"/>
      <c r="AI12" s="45"/>
      <c r="AJ12" s="45"/>
      <c r="AK12" s="787">
        <f>+'1回目　基礎配筋'!AK12</f>
        <v>0</v>
      </c>
      <c r="AL12" s="787"/>
      <c r="AM12" s="787"/>
      <c r="AN12" s="787"/>
      <c r="AO12" s="787"/>
      <c r="AP12" s="787"/>
      <c r="AQ12" s="787"/>
      <c r="AR12" s="787"/>
      <c r="AS12" s="787"/>
      <c r="AT12" s="787"/>
      <c r="AU12" s="787"/>
      <c r="AV12" s="787"/>
      <c r="AW12" s="787"/>
      <c r="AX12" s="787"/>
      <c r="AY12" s="787"/>
      <c r="AZ12" s="787"/>
      <c r="BA12" s="787"/>
      <c r="BB12" s="787"/>
      <c r="BC12" s="787"/>
      <c r="BD12" s="787"/>
      <c r="BE12" s="787"/>
      <c r="BF12" s="787"/>
      <c r="BG12" s="787"/>
      <c r="BH12" s="787"/>
      <c r="BI12" s="787"/>
      <c r="BJ12" s="787"/>
      <c r="BK12" s="787"/>
      <c r="BL12" s="787"/>
      <c r="BM12" s="787"/>
      <c r="BN12" s="787"/>
      <c r="BO12" s="787"/>
      <c r="BP12" s="787"/>
      <c r="BQ12" s="787"/>
      <c r="BR12" s="787"/>
      <c r="BS12" s="787"/>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row>
    <row r="13" spans="2:111" ht="12.75" x14ac:dyDescent="0.15">
      <c r="B13" s="45"/>
      <c r="C13" s="45"/>
      <c r="D13" s="45"/>
      <c r="E13" s="45"/>
      <c r="F13" s="45"/>
      <c r="G13" s="45"/>
      <c r="H13" s="45"/>
      <c r="I13" s="45"/>
      <c r="J13" s="45"/>
      <c r="K13" s="45"/>
      <c r="L13" s="45"/>
      <c r="M13" s="45"/>
      <c r="N13" s="45"/>
      <c r="O13" s="45"/>
      <c r="P13" s="45"/>
      <c r="Q13" s="45"/>
      <c r="R13" s="45"/>
      <c r="S13" s="45"/>
      <c r="T13" s="45"/>
      <c r="U13" s="45"/>
      <c r="V13" s="45"/>
      <c r="W13" s="45"/>
      <c r="X13" s="45"/>
      <c r="Y13" s="45"/>
      <c r="Z13" s="44" t="s">
        <v>389</v>
      </c>
      <c r="AA13" s="45"/>
      <c r="AB13" s="45"/>
      <c r="AC13" s="45"/>
      <c r="AD13" s="45"/>
      <c r="AE13" s="45"/>
      <c r="AF13" s="45"/>
      <c r="AG13" s="45"/>
      <c r="AH13" s="45"/>
      <c r="AI13" s="45"/>
      <c r="AJ13" s="45"/>
      <c r="AK13" s="787"/>
      <c r="AL13" s="787"/>
      <c r="AM13" s="787"/>
      <c r="AN13" s="787"/>
      <c r="AO13" s="787"/>
      <c r="AP13" s="787"/>
      <c r="AQ13" s="787"/>
      <c r="AR13" s="787"/>
      <c r="AS13" s="787"/>
      <c r="AT13" s="787"/>
      <c r="AU13" s="787"/>
      <c r="AV13" s="787"/>
      <c r="AW13" s="787"/>
      <c r="AX13" s="787"/>
      <c r="AY13" s="787"/>
      <c r="AZ13" s="787"/>
      <c r="BA13" s="787"/>
      <c r="BB13" s="787"/>
      <c r="BC13" s="787"/>
      <c r="BD13" s="787"/>
      <c r="BE13" s="787"/>
      <c r="BF13" s="787"/>
      <c r="BG13" s="787"/>
      <c r="BH13" s="787"/>
      <c r="BI13" s="787"/>
      <c r="BJ13" s="787"/>
      <c r="BK13" s="787"/>
      <c r="BL13" s="787"/>
      <c r="BM13" s="787"/>
      <c r="BN13" s="787"/>
      <c r="BO13" s="787"/>
      <c r="BP13" s="787"/>
      <c r="BQ13" s="787"/>
      <c r="BR13" s="787"/>
      <c r="BS13" s="787"/>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row>
    <row r="14" spans="2:111" ht="12.75" x14ac:dyDescent="0.15">
      <c r="B14" s="45"/>
      <c r="C14" s="45"/>
      <c r="D14" s="45"/>
      <c r="E14" s="45"/>
      <c r="F14" s="45"/>
      <c r="G14" s="45"/>
      <c r="H14" s="45"/>
      <c r="I14" s="45"/>
      <c r="J14" s="45"/>
      <c r="K14" s="45"/>
      <c r="L14" s="45"/>
      <c r="M14" s="45"/>
      <c r="N14" s="45"/>
      <c r="O14" s="45"/>
      <c r="P14" s="45"/>
      <c r="Q14" s="45"/>
      <c r="R14" s="45"/>
      <c r="S14" s="45"/>
      <c r="T14" s="45"/>
      <c r="U14" s="45"/>
      <c r="V14" s="45"/>
      <c r="W14" s="45"/>
      <c r="X14" s="45"/>
      <c r="Y14" s="45"/>
      <c r="Z14" s="44" t="s">
        <v>390</v>
      </c>
      <c r="AA14" s="45"/>
      <c r="AB14" s="45"/>
      <c r="AC14" s="45"/>
      <c r="AD14" s="45"/>
      <c r="AE14" s="45"/>
      <c r="AF14" s="45"/>
      <c r="AG14" s="45"/>
      <c r="AH14" s="45"/>
      <c r="AI14" s="45"/>
      <c r="AJ14" s="45"/>
      <c r="AK14" s="787">
        <f>+'1回目　基礎配筋'!AK14</f>
        <v>0</v>
      </c>
      <c r="AL14" s="787"/>
      <c r="AM14" s="787"/>
      <c r="AN14" s="787"/>
      <c r="AO14" s="787"/>
      <c r="AP14" s="787"/>
      <c r="AQ14" s="787"/>
      <c r="AR14" s="787"/>
      <c r="AS14" s="787"/>
      <c r="AT14" s="787"/>
      <c r="AU14" s="787"/>
      <c r="AV14" s="787"/>
      <c r="AW14" s="787"/>
      <c r="AX14" s="787"/>
      <c r="AY14" s="787"/>
      <c r="AZ14" s="787"/>
      <c r="BA14" s="787"/>
      <c r="BB14" s="787"/>
      <c r="BC14" s="787"/>
      <c r="BD14" s="787"/>
      <c r="BE14" s="787"/>
      <c r="BF14" s="787"/>
      <c r="BG14" s="787"/>
      <c r="BH14" s="787"/>
      <c r="BI14" s="787"/>
      <c r="BJ14" s="787"/>
      <c r="BK14" s="787"/>
      <c r="BL14" s="787"/>
      <c r="BM14" s="787"/>
      <c r="BN14" s="787"/>
      <c r="BO14" s="787"/>
      <c r="BP14" s="787"/>
      <c r="BQ14" s="787"/>
      <c r="BR14" s="787"/>
      <c r="BS14" s="787"/>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row>
    <row r="15" spans="2:111" ht="12.75" x14ac:dyDescent="0.1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787"/>
      <c r="AL15" s="787"/>
      <c r="AM15" s="787"/>
      <c r="AN15" s="787"/>
      <c r="AO15" s="787"/>
      <c r="AP15" s="787"/>
      <c r="AQ15" s="787"/>
      <c r="AR15" s="787"/>
      <c r="AS15" s="787"/>
      <c r="AT15" s="787"/>
      <c r="AU15" s="787"/>
      <c r="AV15" s="787"/>
      <c r="AW15" s="787"/>
      <c r="AX15" s="787"/>
      <c r="AY15" s="787"/>
      <c r="AZ15" s="787"/>
      <c r="BA15" s="787"/>
      <c r="BB15" s="787"/>
      <c r="BC15" s="787"/>
      <c r="BD15" s="787"/>
      <c r="BE15" s="787"/>
      <c r="BF15" s="787"/>
      <c r="BG15" s="787"/>
      <c r="BH15" s="787"/>
      <c r="BI15" s="787"/>
      <c r="BJ15" s="787"/>
      <c r="BK15" s="787"/>
      <c r="BL15" s="787"/>
      <c r="BM15" s="787"/>
      <c r="BN15" s="787"/>
      <c r="BO15" s="787"/>
      <c r="BP15" s="787"/>
      <c r="BQ15" s="787"/>
      <c r="BR15" s="787"/>
      <c r="BS15" s="787"/>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row>
    <row r="16" spans="2:111" ht="12.75" x14ac:dyDescent="0.1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row>
    <row r="17" spans="2:111" ht="12.75" x14ac:dyDescent="0.1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row>
    <row r="18" spans="2:111" ht="18.75" customHeight="1" x14ac:dyDescent="0.15">
      <c r="B18" s="45"/>
      <c r="C18" s="45"/>
      <c r="D18" s="635" t="s">
        <v>391</v>
      </c>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5"/>
      <c r="AQ18" s="635"/>
      <c r="AR18" s="635"/>
      <c r="AS18" s="635"/>
      <c r="AT18" s="635"/>
      <c r="AU18" s="635"/>
      <c r="AV18" s="635"/>
      <c r="AW18" s="635"/>
      <c r="AX18" s="635"/>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row>
    <row r="19" spans="2:111" ht="12.75" x14ac:dyDescent="0.15">
      <c r="B19" s="45"/>
      <c r="C19" s="4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c r="AO19" s="635"/>
      <c r="AP19" s="635"/>
      <c r="AQ19" s="635"/>
      <c r="AR19" s="635"/>
      <c r="AS19" s="635"/>
      <c r="AT19" s="635"/>
      <c r="AU19" s="635"/>
      <c r="AV19" s="635"/>
      <c r="AW19" s="635"/>
      <c r="AX19" s="635"/>
      <c r="AY19" s="635"/>
      <c r="AZ19" s="635"/>
      <c r="BA19" s="635"/>
      <c r="BB19" s="635"/>
      <c r="BC19" s="635"/>
      <c r="BD19" s="635"/>
      <c r="BE19" s="635"/>
      <c r="BF19" s="635"/>
      <c r="BG19" s="635"/>
      <c r="BH19" s="635"/>
      <c r="BI19" s="635"/>
      <c r="BJ19" s="635"/>
      <c r="BK19" s="635"/>
      <c r="BL19" s="635"/>
      <c r="BM19" s="635"/>
      <c r="BN19" s="635"/>
      <c r="BO19" s="635"/>
      <c r="BP19" s="635"/>
      <c r="BQ19" s="635"/>
      <c r="BR19" s="635"/>
      <c r="BS19" s="63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row>
    <row r="20" spans="2:111" ht="12.75" x14ac:dyDescent="0.1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t="s">
        <v>392</v>
      </c>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row>
    <row r="21" spans="2:111" ht="12.75" x14ac:dyDescent="0.15">
      <c r="B21" s="45"/>
      <c r="C21" s="45"/>
      <c r="D21" s="625" t="s">
        <v>393</v>
      </c>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U21" s="625"/>
      <c r="AV21" s="625"/>
      <c r="AW21" s="625"/>
      <c r="AX21" s="625"/>
      <c r="AY21" s="625"/>
      <c r="AZ21" s="625"/>
      <c r="BA21" s="625"/>
      <c r="BB21" s="625"/>
      <c r="BC21" s="625"/>
      <c r="BD21" s="625"/>
      <c r="BE21" s="625"/>
      <c r="BF21" s="625"/>
      <c r="BG21" s="625"/>
      <c r="BH21" s="625"/>
      <c r="BI21" s="625"/>
      <c r="BJ21" s="625"/>
      <c r="BK21" s="625"/>
      <c r="BL21" s="625"/>
      <c r="BM21" s="625"/>
      <c r="BN21" s="625"/>
      <c r="BO21" s="625"/>
      <c r="BP21" s="625"/>
      <c r="BQ21" s="625"/>
      <c r="BR21" s="625"/>
      <c r="BS21" s="625"/>
      <c r="BT21" s="45"/>
      <c r="BU21" s="45"/>
      <c r="BV21" s="45"/>
      <c r="BW21" s="45"/>
      <c r="BX21" s="45" t="s">
        <v>394</v>
      </c>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row>
    <row r="22" spans="2:111" ht="18.75" customHeight="1" x14ac:dyDescent="0.1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row>
    <row r="23" spans="2:111" ht="18.75" customHeight="1" x14ac:dyDescent="0.15">
      <c r="B23" s="45"/>
      <c r="C23" s="45"/>
      <c r="D23" s="45"/>
      <c r="E23" s="48" t="s">
        <v>395</v>
      </c>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625" t="s">
        <v>75</v>
      </c>
      <c r="AM23" s="625"/>
      <c r="AN23" s="45" t="s">
        <v>378</v>
      </c>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row>
    <row r="24" spans="2:111" ht="12.75" x14ac:dyDescent="0.1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625" t="s">
        <v>396</v>
      </c>
      <c r="AM24" s="625"/>
      <c r="AN24" s="45" t="s">
        <v>386</v>
      </c>
      <c r="AO24" s="45"/>
      <c r="AP24" s="45"/>
      <c r="AQ24" s="45"/>
      <c r="AR24" s="45"/>
      <c r="AS24" s="45"/>
      <c r="AT24" s="45"/>
      <c r="AU24" s="45"/>
      <c r="AV24" s="45"/>
      <c r="AW24" s="45"/>
      <c r="AX24" s="45"/>
      <c r="AY24" s="45"/>
      <c r="AZ24" s="45"/>
      <c r="BA24" s="45" t="s">
        <v>426</v>
      </c>
      <c r="BB24" s="45"/>
      <c r="BC24" s="638"/>
      <c r="BD24" s="638"/>
      <c r="BE24" s="638"/>
      <c r="BF24" s="638"/>
      <c r="BG24" s="638"/>
      <c r="BH24" s="45" t="s">
        <v>427</v>
      </c>
      <c r="BI24" s="45"/>
      <c r="BJ24" s="45"/>
      <c r="BK24" s="45"/>
      <c r="BL24" s="45"/>
      <c r="BM24" s="45"/>
      <c r="BN24" s="45"/>
      <c r="BO24" s="45"/>
      <c r="BP24" s="45"/>
      <c r="BQ24" s="45"/>
      <c r="BR24" s="45"/>
      <c r="BS24" s="45"/>
      <c r="BT24" s="45"/>
      <c r="BU24" s="45"/>
      <c r="BV24" s="45"/>
      <c r="BW24" s="45"/>
      <c r="BY24" s="240" t="s">
        <v>540</v>
      </c>
      <c r="BZ24" s="240"/>
      <c r="CA24" s="240"/>
      <c r="CB24" s="240"/>
      <c r="CC24" s="240"/>
      <c r="CD24" s="240"/>
      <c r="CE24" s="240"/>
      <c r="CF24" s="240"/>
      <c r="CG24" s="240"/>
      <c r="CH24" s="240"/>
      <c r="CI24" s="240"/>
      <c r="CJ24" s="240"/>
      <c r="CK24" s="240"/>
      <c r="CL24" s="240"/>
      <c r="CM24" s="239"/>
      <c r="CN24" s="239"/>
    </row>
    <row r="25" spans="2:111" ht="18.75" customHeight="1" x14ac:dyDescent="0.1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625" t="s">
        <v>75</v>
      </c>
      <c r="AM25" s="625"/>
      <c r="AN25" s="45" t="s">
        <v>428</v>
      </c>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Y25" s="240" t="s">
        <v>541</v>
      </c>
      <c r="BZ25" s="240"/>
      <c r="CA25" s="240"/>
      <c r="CB25" s="240" t="s">
        <v>542</v>
      </c>
      <c r="CC25" s="240"/>
      <c r="CD25" s="240"/>
      <c r="CE25" s="240"/>
      <c r="CF25" s="240"/>
      <c r="CG25" s="240"/>
      <c r="CH25" s="240"/>
      <c r="CI25" s="240"/>
      <c r="CJ25" s="240"/>
      <c r="CK25" s="240"/>
      <c r="CL25" s="240"/>
      <c r="CM25" s="239"/>
      <c r="CN25" s="239"/>
    </row>
    <row r="26" spans="2:111" ht="18.75" customHeight="1"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625" t="s">
        <v>75</v>
      </c>
      <c r="AM26" s="625"/>
      <c r="AN26" s="45" t="s">
        <v>379</v>
      </c>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Y26" s="240"/>
      <c r="BZ26" s="240"/>
      <c r="CA26" s="240"/>
      <c r="CB26" s="240" t="s">
        <v>543</v>
      </c>
      <c r="CC26" s="240"/>
      <c r="CD26" s="240"/>
      <c r="CE26" s="240"/>
      <c r="CF26" s="240"/>
      <c r="CG26" s="240"/>
      <c r="CH26" s="240"/>
      <c r="CI26" s="240"/>
      <c r="CJ26" s="240"/>
      <c r="CK26" s="240"/>
      <c r="CL26" s="240"/>
      <c r="CM26" s="239"/>
      <c r="CN26" s="239"/>
    </row>
    <row r="27" spans="2:111" ht="18.75" customHeight="1" x14ac:dyDescent="0.1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625" t="s">
        <v>75</v>
      </c>
      <c r="AM27" s="625"/>
      <c r="AN27" s="45" t="s">
        <v>380</v>
      </c>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Y27" s="236"/>
      <c r="BZ27" s="236"/>
      <c r="CA27" s="236"/>
      <c r="CB27" s="236"/>
      <c r="CC27" s="236"/>
      <c r="CD27" s="236"/>
      <c r="CE27" s="236"/>
      <c r="CF27" s="236"/>
      <c r="CG27" s="236"/>
      <c r="CH27" s="236"/>
      <c r="CI27" s="236"/>
      <c r="CJ27" s="236"/>
      <c r="CK27" s="236"/>
      <c r="CL27" s="236"/>
    </row>
    <row r="28" spans="2:111" ht="12.75" x14ac:dyDescent="0.1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625" t="s">
        <v>75</v>
      </c>
      <c r="AM28" s="625"/>
      <c r="AN28" s="45" t="s">
        <v>381</v>
      </c>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row>
    <row r="29" spans="2:111" ht="12.75" x14ac:dyDescent="0.1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row>
    <row r="30" spans="2:111" ht="12.75" x14ac:dyDescent="0.1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row>
    <row r="31" spans="2:111" ht="12.75" x14ac:dyDescent="0.15">
      <c r="B31" s="45"/>
      <c r="C31" s="45"/>
      <c r="D31" s="45"/>
      <c r="E31" s="48" t="s">
        <v>400</v>
      </c>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639" t="s">
        <v>377</v>
      </c>
      <c r="AM31" s="639"/>
      <c r="AN31" s="639"/>
      <c r="AO31" s="639"/>
      <c r="AP31" s="639"/>
      <c r="AQ31" s="639"/>
      <c r="AR31" s="639"/>
      <c r="AS31" s="639"/>
      <c r="AT31" s="639"/>
      <c r="AU31" s="639"/>
      <c r="AV31" s="639"/>
      <c r="AW31" s="639"/>
      <c r="AX31" s="639"/>
      <c r="AY31" s="639"/>
      <c r="AZ31" s="639"/>
      <c r="BA31" s="46"/>
      <c r="BB31" s="46"/>
      <c r="BC31" s="46"/>
      <c r="BD31" s="46"/>
      <c r="BE31" s="46"/>
      <c r="BF31" s="45"/>
      <c r="BG31" s="45"/>
      <c r="BH31" s="45"/>
      <c r="BI31" s="45"/>
      <c r="BJ31" s="45"/>
      <c r="BK31" s="45"/>
      <c r="BL31" s="45"/>
      <c r="BM31" s="45"/>
      <c r="BN31" s="45"/>
      <c r="BO31" s="45"/>
      <c r="BP31" s="45"/>
      <c r="BQ31" s="45"/>
      <c r="BR31" s="45"/>
      <c r="BS31" s="45"/>
      <c r="BT31" s="45"/>
      <c r="BU31" s="45"/>
      <c r="BV31" s="45"/>
      <c r="BW31" s="45"/>
      <c r="BX31" s="237" t="s">
        <v>384</v>
      </c>
      <c r="BY31" s="237"/>
      <c r="BZ31" s="237"/>
      <c r="CA31" s="237"/>
      <c r="CB31" s="237" t="s">
        <v>397</v>
      </c>
      <c r="CC31" s="237"/>
      <c r="CD31" s="237" t="s">
        <v>385</v>
      </c>
      <c r="CE31" s="237"/>
      <c r="CF31" s="238"/>
      <c r="CG31" s="238"/>
      <c r="CH31" s="238"/>
      <c r="CI31" s="238"/>
      <c r="CJ31" s="238"/>
      <c r="CK31" s="238"/>
      <c r="CL31" s="238"/>
      <c r="CM31" s="238"/>
      <c r="CN31" s="238"/>
      <c r="CO31" s="238"/>
      <c r="CP31" s="238"/>
      <c r="CQ31" s="238"/>
      <c r="CR31" s="238"/>
      <c r="CS31" s="238"/>
      <c r="CT31" s="238"/>
      <c r="CU31" s="238"/>
      <c r="CV31" s="238"/>
      <c r="CW31" s="238"/>
      <c r="CX31" s="238"/>
      <c r="CY31" s="238"/>
      <c r="CZ31" s="238"/>
      <c r="DA31" s="238"/>
      <c r="DB31" s="238"/>
      <c r="DC31" s="238"/>
      <c r="DD31" s="238"/>
      <c r="DE31" s="238"/>
      <c r="DF31" s="238"/>
      <c r="DG31" s="238"/>
    </row>
    <row r="32" spans="2:111" ht="12.75" x14ac:dyDescent="0.1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6"/>
      <c r="AM32" s="46"/>
      <c r="AN32" s="46"/>
      <c r="AO32" s="46"/>
      <c r="AP32" s="46"/>
      <c r="AQ32" s="46"/>
      <c r="AR32" s="46"/>
      <c r="AS32" s="46"/>
      <c r="AT32" s="46"/>
      <c r="AU32" s="46"/>
      <c r="AV32" s="46"/>
      <c r="AW32" s="46"/>
      <c r="AX32" s="46"/>
      <c r="AY32" s="46"/>
      <c r="AZ32" s="46"/>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237"/>
      <c r="BY32" s="237"/>
      <c r="BZ32" s="237"/>
      <c r="CA32" s="237"/>
      <c r="CB32" s="237" t="s">
        <v>398</v>
      </c>
      <c r="CC32" s="237"/>
      <c r="CD32" s="793" t="s">
        <v>399</v>
      </c>
      <c r="CE32" s="793"/>
      <c r="CF32" s="793"/>
      <c r="CG32" s="793"/>
      <c r="CH32" s="793"/>
      <c r="CI32" s="793"/>
      <c r="CJ32" s="793"/>
      <c r="CK32" s="793"/>
      <c r="CL32" s="793"/>
      <c r="CM32" s="793"/>
      <c r="CN32" s="793"/>
      <c r="CO32" s="793"/>
      <c r="CP32" s="793"/>
      <c r="CQ32" s="793"/>
      <c r="CR32" s="793"/>
      <c r="CS32" s="793"/>
      <c r="CT32" s="793"/>
      <c r="CU32" s="793"/>
      <c r="CV32" s="793"/>
      <c r="CW32" s="793"/>
      <c r="CX32" s="793"/>
      <c r="CY32" s="793"/>
      <c r="CZ32" s="793"/>
      <c r="DA32" s="793"/>
      <c r="DB32" s="793"/>
      <c r="DC32" s="793"/>
      <c r="DD32" s="793"/>
      <c r="DE32" s="793"/>
      <c r="DF32" s="793"/>
      <c r="DG32" s="793"/>
    </row>
    <row r="33" spans="2:111" ht="12.75" x14ac:dyDescent="0.15">
      <c r="B33" s="45"/>
      <c r="C33" s="45"/>
      <c r="D33" s="45"/>
      <c r="E33" s="45"/>
      <c r="F33" s="45"/>
      <c r="G33" s="45"/>
      <c r="H33" s="45"/>
      <c r="I33" s="45"/>
      <c r="J33" s="45"/>
      <c r="K33" s="45"/>
      <c r="L33" s="45"/>
      <c r="M33" s="45"/>
      <c r="N33" s="45"/>
      <c r="O33" s="45"/>
      <c r="P33" s="45"/>
      <c r="Q33" s="45"/>
      <c r="R33" s="45"/>
      <c r="S33" s="45"/>
      <c r="T33" s="45"/>
      <c r="U33" s="45"/>
      <c r="V33" s="45"/>
      <c r="W33" s="45" t="s">
        <v>382</v>
      </c>
      <c r="X33" s="45"/>
      <c r="Y33" s="45"/>
      <c r="Z33" s="45"/>
      <c r="AA33" s="45"/>
      <c r="AB33" s="45"/>
      <c r="AC33" s="45"/>
      <c r="AD33" s="45"/>
      <c r="AE33" s="45"/>
      <c r="AF33" s="45"/>
      <c r="AG33" s="45"/>
      <c r="AH33" s="45"/>
      <c r="AI33" s="45"/>
      <c r="AJ33" s="45"/>
      <c r="AK33" s="45"/>
      <c r="AL33" s="639" t="s">
        <v>377</v>
      </c>
      <c r="AM33" s="639"/>
      <c r="AN33" s="639"/>
      <c r="AO33" s="639"/>
      <c r="AP33" s="639"/>
      <c r="AQ33" s="639"/>
      <c r="AR33" s="639"/>
      <c r="AS33" s="639"/>
      <c r="AT33" s="639"/>
      <c r="AU33" s="639"/>
      <c r="AV33" s="639"/>
      <c r="AW33" s="639"/>
      <c r="AX33" s="639"/>
      <c r="AY33" s="639"/>
      <c r="AZ33" s="639"/>
      <c r="BA33" s="46"/>
      <c r="BB33" s="49" t="s">
        <v>401</v>
      </c>
      <c r="BC33" s="640" t="s">
        <v>402</v>
      </c>
      <c r="BD33" s="640"/>
      <c r="BE33" s="640"/>
      <c r="BF33" s="640"/>
      <c r="BG33" s="640"/>
      <c r="BH33" s="640"/>
      <c r="BI33" s="640"/>
      <c r="BJ33" s="640"/>
      <c r="BK33" s="640"/>
      <c r="BL33" s="640"/>
      <c r="BM33" s="640"/>
      <c r="BN33" s="640"/>
      <c r="BO33" s="640"/>
      <c r="BP33" s="640"/>
      <c r="BQ33" s="640"/>
      <c r="BR33" s="45" t="s">
        <v>403</v>
      </c>
      <c r="BS33" s="45"/>
      <c r="BT33" s="45"/>
      <c r="BU33" s="45"/>
      <c r="BV33" s="45"/>
      <c r="BW33" s="45"/>
      <c r="BX33" s="237"/>
      <c r="BY33" s="237"/>
      <c r="BZ33" s="237"/>
      <c r="CA33" s="237"/>
      <c r="CB33" s="237"/>
      <c r="CC33" s="237"/>
      <c r="CD33" s="793"/>
      <c r="CE33" s="793"/>
      <c r="CF33" s="793"/>
      <c r="CG33" s="793"/>
      <c r="CH33" s="793"/>
      <c r="CI33" s="793"/>
      <c r="CJ33" s="793"/>
      <c r="CK33" s="793"/>
      <c r="CL33" s="793"/>
      <c r="CM33" s="793"/>
      <c r="CN33" s="793"/>
      <c r="CO33" s="793"/>
      <c r="CP33" s="793"/>
      <c r="CQ33" s="793"/>
      <c r="CR33" s="793"/>
      <c r="CS33" s="793"/>
      <c r="CT33" s="793"/>
      <c r="CU33" s="793"/>
      <c r="CV33" s="793"/>
      <c r="CW33" s="793"/>
      <c r="CX33" s="793"/>
      <c r="CY33" s="793"/>
      <c r="CZ33" s="793"/>
      <c r="DA33" s="793"/>
      <c r="DB33" s="793"/>
      <c r="DC33" s="793"/>
      <c r="DD33" s="793"/>
      <c r="DE33" s="793"/>
      <c r="DF33" s="793"/>
      <c r="DG33" s="793"/>
    </row>
    <row r="34" spans="2:111" ht="12.75" x14ac:dyDescent="0.1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237"/>
      <c r="BY34" s="237"/>
      <c r="BZ34" s="237"/>
      <c r="CA34" s="237"/>
      <c r="CB34" s="237"/>
      <c r="CC34" s="237"/>
      <c r="CD34" s="793"/>
      <c r="CE34" s="793"/>
      <c r="CF34" s="793"/>
      <c r="CG34" s="793"/>
      <c r="CH34" s="793"/>
      <c r="CI34" s="793"/>
      <c r="CJ34" s="793"/>
      <c r="CK34" s="793"/>
      <c r="CL34" s="793"/>
      <c r="CM34" s="793"/>
      <c r="CN34" s="793"/>
      <c r="CO34" s="793"/>
      <c r="CP34" s="793"/>
      <c r="CQ34" s="793"/>
      <c r="CR34" s="793"/>
      <c r="CS34" s="793"/>
      <c r="CT34" s="793"/>
      <c r="CU34" s="793"/>
      <c r="CV34" s="793"/>
      <c r="CW34" s="793"/>
      <c r="CX34" s="793"/>
      <c r="CY34" s="793"/>
      <c r="CZ34" s="793"/>
      <c r="DA34" s="793"/>
      <c r="DB34" s="793"/>
      <c r="DC34" s="793"/>
      <c r="DD34" s="793"/>
      <c r="DE34" s="793"/>
      <c r="DF34" s="793"/>
      <c r="DG34" s="793"/>
    </row>
    <row r="35" spans="2:111" ht="12.75" x14ac:dyDescent="0.15">
      <c r="B35" s="50"/>
      <c r="C35" s="50"/>
      <c r="D35" s="50"/>
      <c r="E35" s="48" t="s">
        <v>404</v>
      </c>
      <c r="F35" s="45"/>
      <c r="G35" s="45"/>
      <c r="H35" s="45"/>
      <c r="I35" s="45"/>
      <c r="J35" s="45"/>
      <c r="K35" s="45"/>
      <c r="L35" s="45"/>
      <c r="M35" s="45"/>
      <c r="N35" s="45"/>
      <c r="O35" s="50"/>
      <c r="P35" s="45"/>
      <c r="Q35" s="50"/>
      <c r="R35" s="50"/>
      <c r="S35" s="50"/>
      <c r="T35" s="50"/>
      <c r="U35" s="50"/>
      <c r="V35" s="50"/>
      <c r="W35" s="50"/>
      <c r="X35" s="50"/>
      <c r="Y35" s="50"/>
      <c r="Z35" s="792">
        <f>+'1回目　基礎配筋'!Z35</f>
        <v>0</v>
      </c>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2"/>
      <c r="AY35" s="792"/>
      <c r="AZ35" s="792"/>
      <c r="BA35" s="792"/>
      <c r="BB35" s="792"/>
      <c r="BC35" s="792"/>
      <c r="BD35" s="792"/>
      <c r="BE35" s="792"/>
      <c r="BF35" s="792"/>
      <c r="BG35" s="792"/>
      <c r="BH35" s="792"/>
      <c r="BI35" s="792"/>
      <c r="BJ35" s="792"/>
      <c r="BK35" s="792"/>
      <c r="BL35" s="792"/>
      <c r="BM35" s="792"/>
      <c r="BN35" s="792"/>
      <c r="BO35" s="792"/>
      <c r="BP35" s="792"/>
      <c r="BQ35" s="792"/>
      <c r="BR35" s="792"/>
      <c r="BS35" s="792"/>
      <c r="BT35" s="50"/>
      <c r="BU35" s="45"/>
      <c r="BV35" s="45"/>
      <c r="BW35" s="45"/>
      <c r="BX35" s="238"/>
      <c r="BY35" s="238"/>
      <c r="BZ35" s="238"/>
      <c r="CA35" s="238"/>
      <c r="CB35" s="238"/>
      <c r="CC35" s="238"/>
      <c r="CD35" s="793"/>
      <c r="CE35" s="793"/>
      <c r="CF35" s="793"/>
      <c r="CG35" s="793"/>
      <c r="CH35" s="793"/>
      <c r="CI35" s="793"/>
      <c r="CJ35" s="793"/>
      <c r="CK35" s="793"/>
      <c r="CL35" s="793"/>
      <c r="CM35" s="793"/>
      <c r="CN35" s="793"/>
      <c r="CO35" s="793"/>
      <c r="CP35" s="793"/>
      <c r="CQ35" s="793"/>
      <c r="CR35" s="793"/>
      <c r="CS35" s="793"/>
      <c r="CT35" s="793"/>
      <c r="CU35" s="793"/>
      <c r="CV35" s="793"/>
      <c r="CW35" s="793"/>
      <c r="CX35" s="793"/>
      <c r="CY35" s="793"/>
      <c r="CZ35" s="793"/>
      <c r="DA35" s="793"/>
      <c r="DB35" s="793"/>
      <c r="DC35" s="793"/>
      <c r="DD35" s="793"/>
      <c r="DE35" s="793"/>
      <c r="DF35" s="793"/>
      <c r="DG35" s="793"/>
    </row>
    <row r="36" spans="2:111" ht="12.75" x14ac:dyDescent="0.15">
      <c r="B36" s="45"/>
      <c r="C36" s="45"/>
      <c r="D36" s="45"/>
      <c r="E36" s="45"/>
      <c r="F36" s="45"/>
      <c r="G36" s="45"/>
      <c r="H36" s="45"/>
      <c r="I36" s="45"/>
      <c r="J36" s="45"/>
      <c r="K36" s="45"/>
      <c r="L36" s="45"/>
      <c r="M36" s="45"/>
      <c r="N36" s="45"/>
      <c r="O36" s="45"/>
      <c r="P36" s="45"/>
      <c r="Q36" s="45"/>
      <c r="R36" s="45"/>
      <c r="S36" s="45"/>
      <c r="T36" s="45"/>
      <c r="U36" s="45"/>
      <c r="V36" s="45"/>
      <c r="W36" s="45"/>
      <c r="X36" s="45"/>
      <c r="Y36" s="45"/>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2"/>
      <c r="AY36" s="792"/>
      <c r="AZ36" s="792"/>
      <c r="BA36" s="792"/>
      <c r="BB36" s="792"/>
      <c r="BC36" s="792"/>
      <c r="BD36" s="792"/>
      <c r="BE36" s="792"/>
      <c r="BF36" s="792"/>
      <c r="BG36" s="792"/>
      <c r="BH36" s="792"/>
      <c r="BI36" s="792"/>
      <c r="BJ36" s="792"/>
      <c r="BK36" s="792"/>
      <c r="BL36" s="792"/>
      <c r="BM36" s="792"/>
      <c r="BN36" s="792"/>
      <c r="BO36" s="792"/>
      <c r="BP36" s="792"/>
      <c r="BQ36" s="792"/>
      <c r="BR36" s="792"/>
      <c r="BS36" s="792"/>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row>
    <row r="37" spans="2:111" ht="12.75" x14ac:dyDescent="0.15">
      <c r="B37" s="45"/>
      <c r="C37" s="45"/>
      <c r="D37" s="45"/>
      <c r="E37" s="45"/>
      <c r="F37" s="45"/>
      <c r="G37" s="45"/>
      <c r="H37" s="45"/>
      <c r="I37" s="45"/>
      <c r="J37" s="45"/>
      <c r="K37" s="45"/>
      <c r="L37" s="45"/>
      <c r="M37" s="45"/>
      <c r="N37" s="45"/>
      <c r="O37" s="45"/>
      <c r="P37" s="45"/>
      <c r="Q37" s="45"/>
      <c r="R37" s="45"/>
      <c r="S37" s="45"/>
      <c r="T37" s="45"/>
      <c r="U37" s="45"/>
      <c r="V37" s="45"/>
      <c r="W37" s="45"/>
      <c r="X37" s="45"/>
      <c r="Y37" s="45"/>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row>
    <row r="38" spans="2:111" ht="12.75" x14ac:dyDescent="0.15">
      <c r="B38" s="45"/>
      <c r="C38" s="45"/>
      <c r="D38" s="45"/>
      <c r="E38" s="48" t="s">
        <v>405</v>
      </c>
      <c r="F38" s="45"/>
      <c r="G38" s="45"/>
      <c r="H38" s="45"/>
      <c r="I38" s="45"/>
      <c r="J38" s="45"/>
      <c r="K38" s="45"/>
      <c r="L38" s="45"/>
      <c r="M38" s="45"/>
      <c r="N38" s="45"/>
      <c r="O38" s="45"/>
      <c r="P38" s="45"/>
      <c r="Q38" s="45"/>
      <c r="R38" s="45"/>
      <c r="S38" s="45"/>
      <c r="T38" s="45"/>
      <c r="U38" s="45"/>
      <c r="V38" s="45"/>
      <c r="W38" s="45"/>
      <c r="X38" s="45"/>
      <c r="Y38" s="45"/>
      <c r="Z38" s="792">
        <f>+'1回目　基礎配筋'!Z38</f>
        <v>0</v>
      </c>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2"/>
      <c r="AY38" s="792"/>
      <c r="AZ38" s="792"/>
      <c r="BA38" s="792"/>
      <c r="BB38" s="792"/>
      <c r="BC38" s="792"/>
      <c r="BD38" s="792"/>
      <c r="BE38" s="792"/>
      <c r="BF38" s="792"/>
      <c r="BG38" s="792"/>
      <c r="BH38" s="792"/>
      <c r="BI38" s="792"/>
      <c r="BJ38" s="792"/>
      <c r="BK38" s="792"/>
      <c r="BL38" s="792"/>
      <c r="BM38" s="792"/>
      <c r="BN38" s="792"/>
      <c r="BO38" s="792"/>
      <c r="BP38" s="792"/>
      <c r="BQ38" s="792"/>
      <c r="BR38" s="792"/>
      <c r="BS38" s="792"/>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row>
    <row r="39" spans="2:111" ht="12.75"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792"/>
      <c r="AA39" s="792"/>
      <c r="AB39" s="792"/>
      <c r="AC39" s="792"/>
      <c r="AD39" s="792"/>
      <c r="AE39" s="792"/>
      <c r="AF39" s="792"/>
      <c r="AG39" s="792"/>
      <c r="AH39" s="792"/>
      <c r="AI39" s="792"/>
      <c r="AJ39" s="792"/>
      <c r="AK39" s="792"/>
      <c r="AL39" s="792"/>
      <c r="AM39" s="792"/>
      <c r="AN39" s="792"/>
      <c r="AO39" s="792"/>
      <c r="AP39" s="792"/>
      <c r="AQ39" s="792"/>
      <c r="AR39" s="792"/>
      <c r="AS39" s="792"/>
      <c r="AT39" s="792"/>
      <c r="AU39" s="792"/>
      <c r="AV39" s="792"/>
      <c r="AW39" s="792"/>
      <c r="AX39" s="792"/>
      <c r="AY39" s="792"/>
      <c r="AZ39" s="792"/>
      <c r="BA39" s="792"/>
      <c r="BB39" s="792"/>
      <c r="BC39" s="792"/>
      <c r="BD39" s="792"/>
      <c r="BE39" s="792"/>
      <c r="BF39" s="792"/>
      <c r="BG39" s="792"/>
      <c r="BH39" s="792"/>
      <c r="BI39" s="792"/>
      <c r="BJ39" s="792"/>
      <c r="BK39" s="792"/>
      <c r="BL39" s="792"/>
      <c r="BM39" s="792"/>
      <c r="BN39" s="792"/>
      <c r="BO39" s="792"/>
      <c r="BP39" s="792"/>
      <c r="BQ39" s="792"/>
      <c r="BR39" s="792"/>
      <c r="BS39" s="792"/>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row>
    <row r="40" spans="2:111" ht="12.75" x14ac:dyDescent="0.1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row>
    <row r="41" spans="2:111" ht="12.75" x14ac:dyDescent="0.15">
      <c r="B41" s="45"/>
      <c r="C41" s="45"/>
      <c r="D41" s="45"/>
      <c r="E41" s="48" t="s">
        <v>406</v>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792">
        <f>+'1回目　基礎配筋'!AH41</f>
        <v>0</v>
      </c>
      <c r="AI41" s="792"/>
      <c r="AJ41" s="792"/>
      <c r="AK41" s="792"/>
      <c r="AL41" s="792"/>
      <c r="AM41" s="792"/>
      <c r="AN41" s="792"/>
      <c r="AO41" s="792"/>
      <c r="AP41" s="792"/>
      <c r="AQ41" s="792"/>
      <c r="AR41" s="792"/>
      <c r="AS41" s="792"/>
      <c r="AT41" s="792"/>
      <c r="AU41" s="792"/>
      <c r="AV41" s="792"/>
      <c r="AW41" s="792"/>
      <c r="AX41" s="792"/>
      <c r="AY41" s="792"/>
      <c r="AZ41" s="792"/>
      <c r="BA41" s="792"/>
      <c r="BB41" s="792"/>
      <c r="BC41" s="792"/>
      <c r="BD41" s="792"/>
      <c r="BE41" s="792"/>
      <c r="BF41" s="792"/>
      <c r="BG41" s="792"/>
      <c r="BH41" s="792"/>
      <c r="BI41" s="792"/>
      <c r="BJ41" s="792"/>
      <c r="BK41" s="792"/>
      <c r="BL41" s="792"/>
      <c r="BM41" s="792"/>
      <c r="BN41" s="792"/>
      <c r="BO41" s="792"/>
      <c r="BP41" s="792"/>
      <c r="BQ41" s="792"/>
      <c r="BR41" s="792"/>
      <c r="BS41" s="792"/>
      <c r="BT41" s="45"/>
      <c r="BU41" s="45"/>
      <c r="BV41" s="45"/>
      <c r="BW41" s="45" t="s">
        <v>407</v>
      </c>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row>
    <row r="42" spans="2:111" ht="12.75" x14ac:dyDescent="0.15">
      <c r="B42" s="45"/>
      <c r="C42" s="45"/>
      <c r="D42" s="45"/>
      <c r="E42" s="48"/>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792"/>
      <c r="AI42" s="792"/>
      <c r="AJ42" s="792"/>
      <c r="AK42" s="792"/>
      <c r="AL42" s="792"/>
      <c r="AM42" s="792"/>
      <c r="AN42" s="792"/>
      <c r="AO42" s="792"/>
      <c r="AP42" s="792"/>
      <c r="AQ42" s="792"/>
      <c r="AR42" s="792"/>
      <c r="AS42" s="792"/>
      <c r="AT42" s="792"/>
      <c r="AU42" s="792"/>
      <c r="AV42" s="792"/>
      <c r="AW42" s="792"/>
      <c r="AX42" s="792"/>
      <c r="AY42" s="792"/>
      <c r="AZ42" s="792"/>
      <c r="BA42" s="792"/>
      <c r="BB42" s="792"/>
      <c r="BC42" s="792"/>
      <c r="BD42" s="792"/>
      <c r="BE42" s="792"/>
      <c r="BF42" s="792"/>
      <c r="BG42" s="792"/>
      <c r="BH42" s="792"/>
      <c r="BI42" s="792"/>
      <c r="BJ42" s="792"/>
      <c r="BK42" s="792"/>
      <c r="BL42" s="792"/>
      <c r="BM42" s="792"/>
      <c r="BN42" s="792"/>
      <c r="BO42" s="792"/>
      <c r="BP42" s="792"/>
      <c r="BQ42" s="792"/>
      <c r="BR42" s="792"/>
      <c r="BS42" s="792"/>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row>
    <row r="43" spans="2:111" ht="12.75" x14ac:dyDescent="0.1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792">
        <f>+'1回目　基礎配筋'!AH43</f>
        <v>0</v>
      </c>
      <c r="AI43" s="792"/>
      <c r="AJ43" s="792"/>
      <c r="AK43" s="792"/>
      <c r="AL43" s="792"/>
      <c r="AM43" s="792"/>
      <c r="AN43" s="792"/>
      <c r="AO43" s="792"/>
      <c r="AP43" s="792"/>
      <c r="AQ43" s="792"/>
      <c r="AR43" s="792"/>
      <c r="AS43" s="792"/>
      <c r="AT43" s="792"/>
      <c r="AU43" s="792"/>
      <c r="AV43" s="792"/>
      <c r="AW43" s="792"/>
      <c r="AX43" s="792"/>
      <c r="AY43" s="792"/>
      <c r="AZ43" s="792"/>
      <c r="BA43" s="792"/>
      <c r="BB43" s="792"/>
      <c r="BC43" s="792"/>
      <c r="BD43" s="792"/>
      <c r="BE43" s="792"/>
      <c r="BF43" s="792"/>
      <c r="BG43" s="792"/>
      <c r="BH43" s="792"/>
      <c r="BI43" s="792"/>
      <c r="BJ43" s="792"/>
      <c r="BK43" s="792"/>
      <c r="BL43" s="792"/>
      <c r="BM43" s="792"/>
      <c r="BN43" s="792"/>
      <c r="BO43" s="792"/>
      <c r="BP43" s="792"/>
      <c r="BQ43" s="792"/>
      <c r="BR43" s="792"/>
      <c r="BS43" s="792"/>
      <c r="BT43" s="45"/>
      <c r="BU43" s="45"/>
      <c r="BV43" s="45"/>
      <c r="BW43" s="45" t="s">
        <v>408</v>
      </c>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row>
    <row r="44" spans="2:111" ht="12.75" x14ac:dyDescent="0.1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792"/>
      <c r="AI44" s="792"/>
      <c r="AJ44" s="792"/>
      <c r="AK44" s="792"/>
      <c r="AL44" s="792"/>
      <c r="AM44" s="792"/>
      <c r="AN44" s="792"/>
      <c r="AO44" s="792"/>
      <c r="AP44" s="792"/>
      <c r="AQ44" s="792"/>
      <c r="AR44" s="792"/>
      <c r="AS44" s="792"/>
      <c r="AT44" s="792"/>
      <c r="AU44" s="792"/>
      <c r="AV44" s="792"/>
      <c r="AW44" s="792"/>
      <c r="AX44" s="792"/>
      <c r="AY44" s="792"/>
      <c r="AZ44" s="792"/>
      <c r="BA44" s="792"/>
      <c r="BB44" s="792"/>
      <c r="BC44" s="792"/>
      <c r="BD44" s="792"/>
      <c r="BE44" s="792"/>
      <c r="BF44" s="792"/>
      <c r="BG44" s="792"/>
      <c r="BH44" s="792"/>
      <c r="BI44" s="792"/>
      <c r="BJ44" s="792"/>
      <c r="BK44" s="792"/>
      <c r="BL44" s="792"/>
      <c r="BM44" s="792"/>
      <c r="BN44" s="792"/>
      <c r="BO44" s="792"/>
      <c r="BP44" s="792"/>
      <c r="BQ44" s="792"/>
      <c r="BR44" s="792"/>
      <c r="BS44" s="792"/>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row>
    <row r="45" spans="2:111" ht="12.75" x14ac:dyDescent="0.1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row>
    <row r="46" spans="2:111" ht="12.75" x14ac:dyDescent="0.15">
      <c r="B46" s="45"/>
      <c r="C46" s="45"/>
      <c r="D46" s="45"/>
      <c r="E46" s="48" t="s">
        <v>409</v>
      </c>
      <c r="F46" s="45"/>
      <c r="G46" s="45"/>
      <c r="H46" s="45"/>
      <c r="I46" s="45"/>
      <c r="J46" s="45"/>
      <c r="K46" s="45"/>
      <c r="L46" s="45"/>
      <c r="M46" s="45"/>
      <c r="N46" s="45"/>
      <c r="O46" s="45"/>
      <c r="P46" s="45"/>
      <c r="Q46" s="45"/>
      <c r="R46" s="45"/>
      <c r="S46" s="45"/>
      <c r="T46" s="45"/>
      <c r="U46" s="45"/>
      <c r="V46" s="45"/>
      <c r="W46" s="45"/>
      <c r="X46" s="45"/>
      <c r="Y46" s="45"/>
      <c r="Z46" s="651"/>
      <c r="AA46" s="651"/>
      <c r="AB46" s="651"/>
      <c r="AC46" s="651"/>
      <c r="AD46" s="651"/>
      <c r="AE46" s="651"/>
      <c r="AF46" s="651"/>
      <c r="AG46" s="651"/>
      <c r="AH46" s="651"/>
      <c r="AI46" s="651"/>
      <c r="AJ46" s="651"/>
      <c r="AK46" s="651"/>
      <c r="AL46" s="651"/>
      <c r="AM46" s="651"/>
      <c r="AN46" s="651"/>
      <c r="AO46" s="651"/>
      <c r="AP46" s="651"/>
      <c r="AQ46" s="651"/>
      <c r="AR46" s="651"/>
      <c r="AS46" s="651"/>
      <c r="AT46" s="45"/>
      <c r="AU46" s="45"/>
      <c r="AV46" s="44" t="s">
        <v>383</v>
      </c>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row>
    <row r="47" spans="2:111" ht="12.75" x14ac:dyDescent="0.15">
      <c r="B47" s="45"/>
      <c r="C47" s="45"/>
      <c r="D47" s="45"/>
      <c r="E47" s="45"/>
      <c r="F47" s="45"/>
      <c r="G47" s="45"/>
      <c r="H47" s="45"/>
      <c r="I47" s="45"/>
      <c r="J47" s="45"/>
      <c r="K47" s="45"/>
      <c r="L47" s="45"/>
      <c r="M47" s="45"/>
      <c r="N47" s="45"/>
      <c r="O47" s="45"/>
      <c r="P47" s="45"/>
      <c r="Q47" s="45"/>
      <c r="R47" s="45"/>
      <c r="S47" s="45"/>
      <c r="T47" s="45"/>
      <c r="U47" s="45"/>
      <c r="V47" s="45"/>
      <c r="W47" s="45"/>
      <c r="X47" s="45"/>
      <c r="Y47" s="45"/>
      <c r="Z47" s="651"/>
      <c r="AA47" s="651"/>
      <c r="AB47" s="651"/>
      <c r="AC47" s="651"/>
      <c r="AD47" s="651"/>
      <c r="AE47" s="651"/>
      <c r="AF47" s="651"/>
      <c r="AG47" s="651"/>
      <c r="AH47" s="651"/>
      <c r="AI47" s="651"/>
      <c r="AJ47" s="651"/>
      <c r="AK47" s="651"/>
      <c r="AL47" s="651"/>
      <c r="AM47" s="651"/>
      <c r="AN47" s="651"/>
      <c r="AO47" s="651"/>
      <c r="AP47" s="651"/>
      <c r="AQ47" s="651"/>
      <c r="AR47" s="651"/>
      <c r="AS47" s="651"/>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row>
    <row r="48" spans="2:111" ht="12.75" x14ac:dyDescent="0.1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row>
    <row r="49" spans="2:131" ht="12.75" x14ac:dyDescent="0.1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row>
    <row r="50" spans="2:131" ht="12.75" x14ac:dyDescent="0.1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row>
    <row r="51" spans="2:131" ht="14.25" x14ac:dyDescent="0.15">
      <c r="B51" s="632" t="s">
        <v>12</v>
      </c>
      <c r="C51" s="632"/>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32"/>
      <c r="AL51" s="632"/>
      <c r="AM51" s="632"/>
      <c r="AN51" s="632"/>
      <c r="AO51" s="632"/>
      <c r="AP51" s="632"/>
      <c r="AQ51" s="632"/>
      <c r="AR51" s="632"/>
      <c r="AS51" s="632"/>
      <c r="AT51" s="632"/>
      <c r="AU51" s="632"/>
      <c r="AV51" s="632"/>
      <c r="AW51" s="632"/>
      <c r="AX51" s="632"/>
      <c r="AY51" s="632"/>
      <c r="AZ51" s="632"/>
      <c r="BA51" s="632"/>
      <c r="BB51" s="632"/>
      <c r="BC51" s="632"/>
      <c r="BD51" s="632"/>
      <c r="BE51" s="632"/>
      <c r="BF51" s="632"/>
      <c r="BG51" s="632"/>
      <c r="BH51" s="632"/>
      <c r="BI51" s="632"/>
      <c r="BJ51" s="632"/>
      <c r="BK51" s="632"/>
      <c r="BL51" s="632"/>
      <c r="BM51" s="632"/>
      <c r="BN51" s="632"/>
      <c r="BO51" s="632"/>
      <c r="BP51" s="632"/>
      <c r="BQ51" s="632"/>
      <c r="BR51" s="632"/>
      <c r="BS51" s="632"/>
      <c r="BT51" s="632"/>
      <c r="BU51" s="632"/>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row>
    <row r="52" spans="2:131" ht="12.75" x14ac:dyDescent="0.1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t="s">
        <v>410</v>
      </c>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row>
    <row r="53" spans="2:131" ht="12.75" x14ac:dyDescent="0.15">
      <c r="B53" s="45"/>
      <c r="C53" s="45"/>
      <c r="D53" s="45" t="s">
        <v>473</v>
      </c>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4" t="s">
        <v>7</v>
      </c>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row>
    <row r="54" spans="2:131" ht="12.75" x14ac:dyDescent="0.1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4" t="s">
        <v>411</v>
      </c>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EA54" s="3"/>
    </row>
    <row r="55" spans="2:131" ht="12.75" x14ac:dyDescent="0.15">
      <c r="B55" s="45"/>
      <c r="C55" s="45"/>
      <c r="D55" s="652" t="s">
        <v>412</v>
      </c>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52"/>
      <c r="AL55" s="652"/>
      <c r="AM55" s="652"/>
      <c r="AN55" s="652"/>
      <c r="AO55" s="652"/>
      <c r="AP55" s="652"/>
      <c r="AQ55" s="652"/>
      <c r="AR55" s="652"/>
      <c r="AS55" s="652"/>
      <c r="AT55" s="652"/>
      <c r="AU55" s="652"/>
      <c r="AV55" s="652"/>
      <c r="AW55" s="652"/>
      <c r="AX55" s="652"/>
      <c r="AY55" s="652"/>
      <c r="AZ55" s="652"/>
      <c r="BA55" s="652"/>
      <c r="BB55" s="652"/>
      <c r="BC55" s="652"/>
      <c r="BD55" s="652"/>
      <c r="BE55" s="652"/>
      <c r="BF55" s="652"/>
      <c r="BG55" s="652"/>
      <c r="BH55" s="652"/>
      <c r="BI55" s="652"/>
      <c r="BJ55" s="652"/>
      <c r="BK55" s="652"/>
      <c r="BL55" s="652"/>
      <c r="BM55" s="652"/>
      <c r="BN55" s="652"/>
      <c r="BO55" s="652"/>
      <c r="BP55" s="652"/>
      <c r="BQ55" s="652"/>
      <c r="BR55" s="652"/>
      <c r="BS55" s="652"/>
      <c r="BT55" s="45"/>
      <c r="BU55" s="45"/>
      <c r="BV55" s="45"/>
      <c r="BW55" s="45"/>
      <c r="BX55" s="44" t="s">
        <v>424</v>
      </c>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EA55" s="3"/>
    </row>
    <row r="56" spans="2:131" ht="12.75" x14ac:dyDescent="0.15">
      <c r="B56" s="45"/>
      <c r="C56" s="45"/>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2"/>
      <c r="AL56" s="652"/>
      <c r="AM56" s="652"/>
      <c r="AN56" s="652"/>
      <c r="AO56" s="652"/>
      <c r="AP56" s="652"/>
      <c r="AQ56" s="652"/>
      <c r="AR56" s="652"/>
      <c r="AS56" s="652"/>
      <c r="AT56" s="652"/>
      <c r="AU56" s="652"/>
      <c r="AV56" s="652"/>
      <c r="AW56" s="652"/>
      <c r="AX56" s="652"/>
      <c r="AY56" s="652"/>
      <c r="AZ56" s="652"/>
      <c r="BA56" s="652"/>
      <c r="BB56" s="652"/>
      <c r="BC56" s="652"/>
      <c r="BD56" s="652"/>
      <c r="BE56" s="652"/>
      <c r="BF56" s="652"/>
      <c r="BG56" s="652"/>
      <c r="BH56" s="652"/>
      <c r="BI56" s="652"/>
      <c r="BJ56" s="652"/>
      <c r="BK56" s="652"/>
      <c r="BL56" s="652"/>
      <c r="BM56" s="652"/>
      <c r="BN56" s="652"/>
      <c r="BO56" s="652"/>
      <c r="BP56" s="652"/>
      <c r="BQ56" s="652"/>
      <c r="BR56" s="652"/>
      <c r="BS56" s="652"/>
      <c r="BT56" s="45"/>
      <c r="BU56" s="45"/>
      <c r="BV56" s="45"/>
      <c r="BW56" s="45"/>
      <c r="BX56" s="45"/>
      <c r="BY56" s="45"/>
      <c r="BZ56" s="44" t="s">
        <v>117</v>
      </c>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EA56" s="3"/>
    </row>
    <row r="57" spans="2:131" ht="12.75" x14ac:dyDescent="0.1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4" t="s">
        <v>413</v>
      </c>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EA57" s="3"/>
    </row>
    <row r="58" spans="2:131" ht="12.75" x14ac:dyDescent="0.15">
      <c r="B58" s="45"/>
      <c r="C58" s="45"/>
      <c r="D58" s="653" t="s">
        <v>0</v>
      </c>
      <c r="E58" s="626"/>
      <c r="F58" s="626"/>
      <c r="G58" s="626"/>
      <c r="H58" s="626"/>
      <c r="I58" s="626"/>
      <c r="J58" s="626"/>
      <c r="K58" s="626"/>
      <c r="L58" s="626"/>
      <c r="M58" s="626"/>
      <c r="N58" s="626"/>
      <c r="O58" s="626"/>
      <c r="P58" s="626"/>
      <c r="Q58" s="626"/>
      <c r="R58" s="626"/>
      <c r="S58" s="626"/>
      <c r="T58" s="626"/>
      <c r="U58" s="626"/>
      <c r="V58" s="654">
        <f>+Z38</f>
        <v>0</v>
      </c>
      <c r="W58" s="654"/>
      <c r="X58" s="654"/>
      <c r="Y58" s="654"/>
      <c r="Z58" s="654"/>
      <c r="AA58" s="654"/>
      <c r="AB58" s="654"/>
      <c r="AC58" s="654"/>
      <c r="AD58" s="654"/>
      <c r="AE58" s="654"/>
      <c r="AF58" s="654"/>
      <c r="AG58" s="654"/>
      <c r="AH58" s="654"/>
      <c r="AI58" s="654"/>
      <c r="AJ58" s="654"/>
      <c r="AK58" s="654"/>
      <c r="AL58" s="654"/>
      <c r="AM58" s="654"/>
      <c r="AN58" s="654"/>
      <c r="AO58" s="654"/>
      <c r="AP58" s="654"/>
      <c r="AQ58" s="654"/>
      <c r="AR58" s="654"/>
      <c r="AS58" s="654"/>
      <c r="AT58" s="654"/>
      <c r="AU58" s="654"/>
      <c r="AV58" s="654"/>
      <c r="AW58" s="654"/>
      <c r="AX58" s="654"/>
      <c r="AY58" s="654"/>
      <c r="AZ58" s="654"/>
      <c r="BA58" s="654"/>
      <c r="BB58" s="654"/>
      <c r="BC58" s="654"/>
      <c r="BD58" s="654"/>
      <c r="BE58" s="654"/>
      <c r="BF58" s="654"/>
      <c r="BG58" s="654"/>
      <c r="BH58" s="654"/>
      <c r="BI58" s="654"/>
      <c r="BJ58" s="654"/>
      <c r="BK58" s="654"/>
      <c r="BL58" s="654"/>
      <c r="BM58" s="654"/>
      <c r="BN58" s="654"/>
      <c r="BO58" s="654"/>
      <c r="BP58" s="654"/>
      <c r="BQ58" s="654"/>
      <c r="BR58" s="654"/>
      <c r="BS58" s="655"/>
      <c r="BT58" s="45"/>
      <c r="BU58" s="45"/>
      <c r="BV58" s="45"/>
      <c r="BW58" s="45"/>
      <c r="BX58" s="44"/>
      <c r="BY58" s="44"/>
      <c r="BZ58" s="44" t="s">
        <v>118</v>
      </c>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EA58" s="3"/>
    </row>
    <row r="59" spans="2:131" ht="12.75" x14ac:dyDescent="0.15">
      <c r="B59" s="45"/>
      <c r="C59" s="45"/>
      <c r="D59" s="602"/>
      <c r="E59" s="603"/>
      <c r="F59" s="603"/>
      <c r="G59" s="603"/>
      <c r="H59" s="603"/>
      <c r="I59" s="603"/>
      <c r="J59" s="603"/>
      <c r="K59" s="603"/>
      <c r="L59" s="603"/>
      <c r="M59" s="603"/>
      <c r="N59" s="603"/>
      <c r="O59" s="603"/>
      <c r="P59" s="603"/>
      <c r="Q59" s="603"/>
      <c r="R59" s="603"/>
      <c r="S59" s="603"/>
      <c r="T59" s="603"/>
      <c r="U59" s="603"/>
      <c r="V59" s="656"/>
      <c r="W59" s="656"/>
      <c r="X59" s="656"/>
      <c r="Y59" s="656"/>
      <c r="Z59" s="656"/>
      <c r="AA59" s="656"/>
      <c r="AB59" s="656"/>
      <c r="AC59" s="656"/>
      <c r="AD59" s="656"/>
      <c r="AE59" s="656"/>
      <c r="AF59" s="656"/>
      <c r="AG59" s="656"/>
      <c r="AH59" s="656"/>
      <c r="AI59" s="656"/>
      <c r="AJ59" s="656"/>
      <c r="AK59" s="656"/>
      <c r="AL59" s="656"/>
      <c r="AM59" s="656"/>
      <c r="AN59" s="656"/>
      <c r="AO59" s="656"/>
      <c r="AP59" s="656"/>
      <c r="AQ59" s="656"/>
      <c r="AR59" s="656"/>
      <c r="AS59" s="656"/>
      <c r="AT59" s="656"/>
      <c r="AU59" s="656"/>
      <c r="AV59" s="656"/>
      <c r="AW59" s="656"/>
      <c r="AX59" s="656"/>
      <c r="AY59" s="656"/>
      <c r="AZ59" s="656"/>
      <c r="BA59" s="656"/>
      <c r="BB59" s="656"/>
      <c r="BC59" s="656"/>
      <c r="BD59" s="656"/>
      <c r="BE59" s="656"/>
      <c r="BF59" s="656"/>
      <c r="BG59" s="656"/>
      <c r="BH59" s="656"/>
      <c r="BI59" s="656"/>
      <c r="BJ59" s="656"/>
      <c r="BK59" s="656"/>
      <c r="BL59" s="656"/>
      <c r="BM59" s="656"/>
      <c r="BN59" s="656"/>
      <c r="BO59" s="656"/>
      <c r="BP59" s="656"/>
      <c r="BQ59" s="656"/>
      <c r="BR59" s="656"/>
      <c r="BS59" s="657"/>
      <c r="BT59" s="45"/>
      <c r="BU59" s="45"/>
      <c r="BV59" s="45"/>
      <c r="BW59" s="45"/>
      <c r="BX59" s="52" t="s">
        <v>425</v>
      </c>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EA59" s="3"/>
    </row>
    <row r="60" spans="2:131" ht="12.75" x14ac:dyDescent="0.15">
      <c r="B60" s="45"/>
      <c r="C60" s="45"/>
      <c r="D60" s="602" t="s">
        <v>1</v>
      </c>
      <c r="E60" s="603"/>
      <c r="F60" s="603"/>
      <c r="G60" s="603"/>
      <c r="H60" s="603"/>
      <c r="I60" s="603"/>
      <c r="J60" s="603"/>
      <c r="K60" s="603"/>
      <c r="L60" s="603"/>
      <c r="M60" s="603"/>
      <c r="N60" s="603"/>
      <c r="O60" s="603"/>
      <c r="P60" s="603"/>
      <c r="Q60" s="603"/>
      <c r="R60" s="603"/>
      <c r="S60" s="603"/>
      <c r="T60" s="603"/>
      <c r="U60" s="603"/>
      <c r="V60" s="656">
        <f>+Z35</f>
        <v>0</v>
      </c>
      <c r="W60" s="656"/>
      <c r="X60" s="656"/>
      <c r="Y60" s="656"/>
      <c r="Z60" s="656"/>
      <c r="AA60" s="656"/>
      <c r="AB60" s="656"/>
      <c r="AC60" s="656"/>
      <c r="AD60" s="656"/>
      <c r="AE60" s="656"/>
      <c r="AF60" s="656"/>
      <c r="AG60" s="656"/>
      <c r="AH60" s="656"/>
      <c r="AI60" s="656"/>
      <c r="AJ60" s="656"/>
      <c r="AK60" s="656"/>
      <c r="AL60" s="656"/>
      <c r="AM60" s="656"/>
      <c r="AN60" s="656"/>
      <c r="AO60" s="656"/>
      <c r="AP60" s="656"/>
      <c r="AQ60" s="656"/>
      <c r="AR60" s="656"/>
      <c r="AS60" s="656"/>
      <c r="AT60" s="656"/>
      <c r="AU60" s="656"/>
      <c r="AV60" s="656"/>
      <c r="AW60" s="656"/>
      <c r="AX60" s="656"/>
      <c r="AY60" s="656"/>
      <c r="AZ60" s="656"/>
      <c r="BA60" s="656"/>
      <c r="BB60" s="656"/>
      <c r="BC60" s="656"/>
      <c r="BD60" s="656"/>
      <c r="BE60" s="656"/>
      <c r="BF60" s="656"/>
      <c r="BG60" s="656"/>
      <c r="BH60" s="656"/>
      <c r="BI60" s="656"/>
      <c r="BJ60" s="656"/>
      <c r="BK60" s="656"/>
      <c r="BL60" s="656"/>
      <c r="BM60" s="656"/>
      <c r="BN60" s="656"/>
      <c r="BO60" s="656"/>
      <c r="BP60" s="656"/>
      <c r="BQ60" s="656"/>
      <c r="BR60" s="656"/>
      <c r="BS60" s="657"/>
      <c r="BT60" s="45"/>
      <c r="BU60" s="45"/>
      <c r="BV60" s="45"/>
      <c r="BW60" s="45"/>
      <c r="BX60" s="45"/>
      <c r="BY60" s="45"/>
      <c r="BZ60" s="52" t="s">
        <v>119</v>
      </c>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EA60" s="3"/>
    </row>
    <row r="61" spans="2:131" ht="12.75" x14ac:dyDescent="0.15">
      <c r="B61" s="45"/>
      <c r="C61" s="45"/>
      <c r="D61" s="602"/>
      <c r="E61" s="603"/>
      <c r="F61" s="603"/>
      <c r="G61" s="603"/>
      <c r="H61" s="603"/>
      <c r="I61" s="603"/>
      <c r="J61" s="603"/>
      <c r="K61" s="603"/>
      <c r="L61" s="603"/>
      <c r="M61" s="603"/>
      <c r="N61" s="603"/>
      <c r="O61" s="603"/>
      <c r="P61" s="603"/>
      <c r="Q61" s="603"/>
      <c r="R61" s="603"/>
      <c r="S61" s="603"/>
      <c r="T61" s="603"/>
      <c r="U61" s="603"/>
      <c r="V61" s="656"/>
      <c r="W61" s="656"/>
      <c r="X61" s="656"/>
      <c r="Y61" s="656"/>
      <c r="Z61" s="656"/>
      <c r="AA61" s="656"/>
      <c r="AB61" s="656"/>
      <c r="AC61" s="656"/>
      <c r="AD61" s="656"/>
      <c r="AE61" s="656"/>
      <c r="AF61" s="656"/>
      <c r="AG61" s="656"/>
      <c r="AH61" s="656"/>
      <c r="AI61" s="656"/>
      <c r="AJ61" s="656"/>
      <c r="AK61" s="656"/>
      <c r="AL61" s="656"/>
      <c r="AM61" s="656"/>
      <c r="AN61" s="656"/>
      <c r="AO61" s="656"/>
      <c r="AP61" s="656"/>
      <c r="AQ61" s="656"/>
      <c r="AR61" s="656"/>
      <c r="AS61" s="656"/>
      <c r="AT61" s="656"/>
      <c r="AU61" s="656"/>
      <c r="AV61" s="656"/>
      <c r="AW61" s="656"/>
      <c r="AX61" s="656"/>
      <c r="AY61" s="656"/>
      <c r="AZ61" s="656"/>
      <c r="BA61" s="656"/>
      <c r="BB61" s="656"/>
      <c r="BC61" s="656"/>
      <c r="BD61" s="656"/>
      <c r="BE61" s="656"/>
      <c r="BF61" s="656"/>
      <c r="BG61" s="656"/>
      <c r="BH61" s="656"/>
      <c r="BI61" s="656"/>
      <c r="BJ61" s="656"/>
      <c r="BK61" s="656"/>
      <c r="BL61" s="656"/>
      <c r="BM61" s="656"/>
      <c r="BN61" s="656"/>
      <c r="BO61" s="656"/>
      <c r="BP61" s="656"/>
      <c r="BQ61" s="656"/>
      <c r="BR61" s="656"/>
      <c r="BS61" s="657"/>
      <c r="BT61" s="45"/>
      <c r="BU61" s="45"/>
      <c r="BV61" s="45"/>
      <c r="BW61" s="45"/>
      <c r="BX61" s="52" t="s">
        <v>414</v>
      </c>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EA61" s="3"/>
    </row>
    <row r="62" spans="2:131" ht="12.75" x14ac:dyDescent="0.15">
      <c r="B62" s="45"/>
      <c r="C62" s="45"/>
      <c r="D62" s="602" t="s">
        <v>2</v>
      </c>
      <c r="E62" s="603"/>
      <c r="F62" s="603"/>
      <c r="G62" s="603"/>
      <c r="H62" s="603"/>
      <c r="I62" s="603"/>
      <c r="J62" s="603"/>
      <c r="K62" s="603"/>
      <c r="L62" s="603"/>
      <c r="M62" s="603"/>
      <c r="N62" s="603"/>
      <c r="O62" s="603"/>
      <c r="P62" s="603"/>
      <c r="Q62" s="603"/>
      <c r="R62" s="603"/>
      <c r="S62" s="603"/>
      <c r="T62" s="603"/>
      <c r="U62" s="603"/>
      <c r="V62" s="606" t="s">
        <v>415</v>
      </c>
      <c r="W62" s="606"/>
      <c r="X62" s="606"/>
      <c r="Y62" s="606"/>
      <c r="Z62" s="606"/>
      <c r="AA62" s="606"/>
      <c r="AB62" s="606"/>
      <c r="AC62" s="606"/>
      <c r="AD62" s="606"/>
      <c r="AE62" s="656">
        <f>+'1回目　基礎配筋'!AE62:BS63</f>
        <v>0</v>
      </c>
      <c r="AF62" s="656"/>
      <c r="AG62" s="656"/>
      <c r="AH62" s="656"/>
      <c r="AI62" s="656"/>
      <c r="AJ62" s="656"/>
      <c r="AK62" s="656"/>
      <c r="AL62" s="656"/>
      <c r="AM62" s="656"/>
      <c r="AN62" s="656"/>
      <c r="AO62" s="656"/>
      <c r="AP62" s="656"/>
      <c r="AQ62" s="656"/>
      <c r="AR62" s="656"/>
      <c r="AS62" s="656"/>
      <c r="AT62" s="656"/>
      <c r="AU62" s="656"/>
      <c r="AV62" s="656"/>
      <c r="AW62" s="656"/>
      <c r="AX62" s="656"/>
      <c r="AY62" s="656"/>
      <c r="AZ62" s="656"/>
      <c r="BA62" s="656"/>
      <c r="BB62" s="656"/>
      <c r="BC62" s="656"/>
      <c r="BD62" s="656"/>
      <c r="BE62" s="656"/>
      <c r="BF62" s="656"/>
      <c r="BG62" s="656"/>
      <c r="BH62" s="656"/>
      <c r="BI62" s="656"/>
      <c r="BJ62" s="656"/>
      <c r="BK62" s="656"/>
      <c r="BL62" s="656"/>
      <c r="BM62" s="656"/>
      <c r="BN62" s="656"/>
      <c r="BO62" s="656"/>
      <c r="BP62" s="656"/>
      <c r="BQ62" s="656"/>
      <c r="BR62" s="656"/>
      <c r="BS62" s="657"/>
      <c r="BT62" s="45"/>
      <c r="BU62" s="45"/>
      <c r="BV62" s="45"/>
      <c r="BW62" s="45"/>
      <c r="BX62" s="45"/>
      <c r="BY62" s="45"/>
      <c r="BZ62" s="52" t="s">
        <v>121</v>
      </c>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row>
    <row r="63" spans="2:131" ht="12.75" x14ac:dyDescent="0.15">
      <c r="B63" s="45"/>
      <c r="C63" s="45"/>
      <c r="D63" s="602"/>
      <c r="E63" s="603"/>
      <c r="F63" s="603"/>
      <c r="G63" s="603"/>
      <c r="H63" s="603"/>
      <c r="I63" s="603"/>
      <c r="J63" s="603"/>
      <c r="K63" s="603"/>
      <c r="L63" s="603"/>
      <c r="M63" s="603"/>
      <c r="N63" s="603"/>
      <c r="O63" s="603"/>
      <c r="P63" s="603"/>
      <c r="Q63" s="603"/>
      <c r="R63" s="603"/>
      <c r="S63" s="603"/>
      <c r="T63" s="603"/>
      <c r="U63" s="603"/>
      <c r="V63" s="606"/>
      <c r="W63" s="606"/>
      <c r="X63" s="606"/>
      <c r="Y63" s="606"/>
      <c r="Z63" s="606"/>
      <c r="AA63" s="606"/>
      <c r="AB63" s="606"/>
      <c r="AC63" s="606"/>
      <c r="AD63" s="606"/>
      <c r="AE63" s="656"/>
      <c r="AF63" s="656"/>
      <c r="AG63" s="656"/>
      <c r="AH63" s="656"/>
      <c r="AI63" s="656"/>
      <c r="AJ63" s="656"/>
      <c r="AK63" s="656"/>
      <c r="AL63" s="656"/>
      <c r="AM63" s="656"/>
      <c r="AN63" s="656"/>
      <c r="AO63" s="656"/>
      <c r="AP63" s="656"/>
      <c r="AQ63" s="656"/>
      <c r="AR63" s="656"/>
      <c r="AS63" s="656"/>
      <c r="AT63" s="656"/>
      <c r="AU63" s="656"/>
      <c r="AV63" s="656"/>
      <c r="AW63" s="656"/>
      <c r="AX63" s="656"/>
      <c r="AY63" s="656"/>
      <c r="AZ63" s="656"/>
      <c r="BA63" s="656"/>
      <c r="BB63" s="656"/>
      <c r="BC63" s="656"/>
      <c r="BD63" s="656"/>
      <c r="BE63" s="656"/>
      <c r="BF63" s="656"/>
      <c r="BG63" s="656"/>
      <c r="BH63" s="656"/>
      <c r="BI63" s="656"/>
      <c r="BJ63" s="656"/>
      <c r="BK63" s="656"/>
      <c r="BL63" s="656"/>
      <c r="BM63" s="656"/>
      <c r="BN63" s="656"/>
      <c r="BO63" s="656"/>
      <c r="BP63" s="656"/>
      <c r="BQ63" s="656"/>
      <c r="BR63" s="656"/>
      <c r="BS63" s="657"/>
      <c r="BT63" s="45"/>
      <c r="BU63" s="45"/>
      <c r="BV63" s="45"/>
      <c r="BW63" s="45"/>
      <c r="BX63" s="52" t="s">
        <v>416</v>
      </c>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EA63" s="3"/>
    </row>
    <row r="64" spans="2:131" ht="16.5" customHeight="1" x14ac:dyDescent="0.15">
      <c r="B64" s="45"/>
      <c r="C64" s="45"/>
      <c r="D64" s="602"/>
      <c r="E64" s="603"/>
      <c r="F64" s="603"/>
      <c r="G64" s="603"/>
      <c r="H64" s="603"/>
      <c r="I64" s="603"/>
      <c r="J64" s="603"/>
      <c r="K64" s="603"/>
      <c r="L64" s="603"/>
      <c r="M64" s="603"/>
      <c r="N64" s="603"/>
      <c r="O64" s="603"/>
      <c r="P64" s="603"/>
      <c r="Q64" s="603"/>
      <c r="R64" s="603"/>
      <c r="S64" s="603"/>
      <c r="T64" s="603"/>
      <c r="U64" s="603"/>
      <c r="V64" s="606" t="s">
        <v>417</v>
      </c>
      <c r="W64" s="606"/>
      <c r="X64" s="606"/>
      <c r="Y64" s="606"/>
      <c r="Z64" s="606"/>
      <c r="AA64" s="606"/>
      <c r="AB64" s="606"/>
      <c r="AC64" s="606"/>
      <c r="AD64" s="606"/>
      <c r="AE64" s="629">
        <f>+AH41</f>
        <v>0</v>
      </c>
      <c r="AF64" s="630"/>
      <c r="AG64" s="630"/>
      <c r="AH64" s="630"/>
      <c r="AI64" s="630"/>
      <c r="AJ64" s="630"/>
      <c r="AK64" s="630"/>
      <c r="AL64" s="630"/>
      <c r="AM64" s="630"/>
      <c r="AN64" s="630"/>
      <c r="AO64" s="630"/>
      <c r="AP64" s="630"/>
      <c r="AQ64" s="630"/>
      <c r="AR64" s="630"/>
      <c r="AS64" s="630"/>
      <c r="AT64" s="630"/>
      <c r="AU64" s="630"/>
      <c r="AV64" s="630"/>
      <c r="AW64" s="630"/>
      <c r="AX64" s="630"/>
      <c r="AY64" s="630"/>
      <c r="AZ64" s="630"/>
      <c r="BA64" s="630"/>
      <c r="BB64" s="630"/>
      <c r="BC64" s="630"/>
      <c r="BD64" s="630"/>
      <c r="BE64" s="630"/>
      <c r="BF64" s="630"/>
      <c r="BG64" s="630"/>
      <c r="BH64" s="630"/>
      <c r="BI64" s="630"/>
      <c r="BJ64" s="630"/>
      <c r="BK64" s="630"/>
      <c r="BL64" s="630"/>
      <c r="BM64" s="630"/>
      <c r="BN64" s="630"/>
      <c r="BO64" s="630"/>
      <c r="BP64" s="630"/>
      <c r="BQ64" s="630"/>
      <c r="BR64" s="630"/>
      <c r="BS64" s="631"/>
      <c r="BT64" s="45"/>
      <c r="BU64" s="45"/>
      <c r="BV64" s="45"/>
      <c r="BW64" s="45"/>
      <c r="BX64" s="52" t="s">
        <v>418</v>
      </c>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EA64" s="3"/>
    </row>
    <row r="65" spans="1:131" ht="12.75" x14ac:dyDescent="0.15">
      <c r="B65" s="45"/>
      <c r="C65" s="45"/>
      <c r="D65" s="602"/>
      <c r="E65" s="603"/>
      <c r="F65" s="603"/>
      <c r="G65" s="603"/>
      <c r="H65" s="603"/>
      <c r="I65" s="603"/>
      <c r="J65" s="603"/>
      <c r="K65" s="603"/>
      <c r="L65" s="603"/>
      <c r="M65" s="603"/>
      <c r="N65" s="603"/>
      <c r="O65" s="603"/>
      <c r="P65" s="603"/>
      <c r="Q65" s="603"/>
      <c r="R65" s="603"/>
      <c r="S65" s="603"/>
      <c r="T65" s="603"/>
      <c r="U65" s="603"/>
      <c r="V65" s="606"/>
      <c r="W65" s="606"/>
      <c r="X65" s="606"/>
      <c r="Y65" s="606"/>
      <c r="Z65" s="606"/>
      <c r="AA65" s="606"/>
      <c r="AB65" s="606"/>
      <c r="AC65" s="606"/>
      <c r="AD65" s="606"/>
      <c r="AE65" s="645">
        <f>+AH43</f>
        <v>0</v>
      </c>
      <c r="AF65" s="646"/>
      <c r="AG65" s="646"/>
      <c r="AH65" s="646"/>
      <c r="AI65" s="646"/>
      <c r="AJ65" s="646"/>
      <c r="AK65" s="646"/>
      <c r="AL65" s="646"/>
      <c r="AM65" s="646"/>
      <c r="AN65" s="646"/>
      <c r="AO65" s="646"/>
      <c r="AP65" s="646"/>
      <c r="AQ65" s="646"/>
      <c r="AR65" s="646"/>
      <c r="AS65" s="646"/>
      <c r="AT65" s="646"/>
      <c r="AU65" s="646"/>
      <c r="AV65" s="646"/>
      <c r="AW65" s="646"/>
      <c r="AX65" s="646"/>
      <c r="AY65" s="646"/>
      <c r="AZ65" s="646"/>
      <c r="BA65" s="646"/>
      <c r="BB65" s="646"/>
      <c r="BC65" s="646"/>
      <c r="BD65" s="646"/>
      <c r="BE65" s="646"/>
      <c r="BF65" s="646"/>
      <c r="BG65" s="646"/>
      <c r="BH65" s="646"/>
      <c r="BI65" s="646"/>
      <c r="BJ65" s="646"/>
      <c r="BK65" s="646"/>
      <c r="BL65" s="646"/>
      <c r="BM65" s="646"/>
      <c r="BN65" s="646"/>
      <c r="BO65" s="646"/>
      <c r="BP65" s="646"/>
      <c r="BQ65" s="646"/>
      <c r="BR65" s="646"/>
      <c r="BS65" s="647"/>
      <c r="BT65" s="45"/>
      <c r="BU65" s="45"/>
      <c r="BV65" s="45"/>
      <c r="BW65" s="45"/>
      <c r="BX65" s="52" t="s">
        <v>419</v>
      </c>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EA65" s="3"/>
    </row>
    <row r="66" spans="1:131" ht="12.75" x14ac:dyDescent="0.15">
      <c r="B66" s="45"/>
      <c r="C66" s="45"/>
      <c r="D66" s="604"/>
      <c r="E66" s="605"/>
      <c r="F66" s="605"/>
      <c r="G66" s="605"/>
      <c r="H66" s="605"/>
      <c r="I66" s="605"/>
      <c r="J66" s="605"/>
      <c r="K66" s="605"/>
      <c r="L66" s="605"/>
      <c r="M66" s="605"/>
      <c r="N66" s="605"/>
      <c r="O66" s="605"/>
      <c r="P66" s="605"/>
      <c r="Q66" s="605"/>
      <c r="R66" s="605"/>
      <c r="S66" s="605"/>
      <c r="T66" s="605"/>
      <c r="U66" s="605"/>
      <c r="V66" s="648" t="s">
        <v>420</v>
      </c>
      <c r="W66" s="648"/>
      <c r="X66" s="648"/>
      <c r="Y66" s="648"/>
      <c r="Z66" s="648"/>
      <c r="AA66" s="648"/>
      <c r="AB66" s="648"/>
      <c r="AC66" s="648"/>
      <c r="AD66" s="648"/>
      <c r="AE66" s="799">
        <f>+'1回目　基礎配筋'!AE66:BS66</f>
        <v>0</v>
      </c>
      <c r="AF66" s="799"/>
      <c r="AG66" s="799"/>
      <c r="AH66" s="799"/>
      <c r="AI66" s="799"/>
      <c r="AJ66" s="799"/>
      <c r="AK66" s="799"/>
      <c r="AL66" s="799"/>
      <c r="AM66" s="799"/>
      <c r="AN66" s="799"/>
      <c r="AO66" s="799"/>
      <c r="AP66" s="799"/>
      <c r="AQ66" s="799"/>
      <c r="AR66" s="799"/>
      <c r="AS66" s="799"/>
      <c r="AT66" s="799"/>
      <c r="AU66" s="799"/>
      <c r="AV66" s="799"/>
      <c r="AW66" s="799"/>
      <c r="AX66" s="799"/>
      <c r="AY66" s="799"/>
      <c r="AZ66" s="799"/>
      <c r="BA66" s="799"/>
      <c r="BB66" s="799"/>
      <c r="BC66" s="799"/>
      <c r="BD66" s="799"/>
      <c r="BE66" s="799"/>
      <c r="BF66" s="799"/>
      <c r="BG66" s="799"/>
      <c r="BH66" s="799"/>
      <c r="BI66" s="799"/>
      <c r="BJ66" s="799"/>
      <c r="BK66" s="799"/>
      <c r="BL66" s="799"/>
      <c r="BM66" s="799"/>
      <c r="BN66" s="799"/>
      <c r="BO66" s="799"/>
      <c r="BP66" s="799"/>
      <c r="BQ66" s="799"/>
      <c r="BR66" s="799"/>
      <c r="BS66" s="800"/>
      <c r="BT66" s="45"/>
      <c r="BU66" s="45"/>
      <c r="BV66" s="45"/>
      <c r="BW66" s="45"/>
      <c r="BX66" s="52" t="s">
        <v>421</v>
      </c>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EA66" s="3"/>
    </row>
    <row r="67" spans="1:131" ht="16.5" customHeight="1" x14ac:dyDescent="0.1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row>
    <row r="68" spans="1:131" ht="16.5" customHeight="1" x14ac:dyDescent="0.1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row>
    <row r="69" spans="1:131" ht="12.75" x14ac:dyDescent="0.15">
      <c r="B69" s="45"/>
      <c r="C69" s="45"/>
      <c r="D69" s="796" t="s">
        <v>546</v>
      </c>
      <c r="E69" s="797"/>
      <c r="F69" s="797"/>
      <c r="G69" s="797"/>
      <c r="H69" s="797"/>
      <c r="I69" s="797"/>
      <c r="J69" s="797"/>
      <c r="K69" s="797"/>
      <c r="L69" s="797"/>
      <c r="M69" s="626" t="s">
        <v>3</v>
      </c>
      <c r="N69" s="626"/>
      <c r="O69" s="626"/>
      <c r="P69" s="626"/>
      <c r="Q69" s="626"/>
      <c r="R69" s="626"/>
      <c r="S69" s="626"/>
      <c r="T69" s="626"/>
      <c r="U69" s="626"/>
      <c r="V69" s="626"/>
      <c r="W69" s="626"/>
      <c r="X69" s="626"/>
      <c r="Y69" s="626"/>
      <c r="Z69" s="626"/>
      <c r="AA69" s="626"/>
      <c r="AB69" s="626"/>
      <c r="AC69" s="627" t="s">
        <v>386</v>
      </c>
      <c r="AD69" s="627"/>
      <c r="AE69" s="627"/>
      <c r="AF69" s="627"/>
      <c r="AG69" s="627"/>
      <c r="AH69" s="627"/>
      <c r="AI69" s="627"/>
      <c r="AJ69" s="627"/>
      <c r="AK69" s="627"/>
      <c r="AL69" s="627"/>
      <c r="AM69" s="627"/>
      <c r="AN69" s="627"/>
      <c r="AO69" s="627"/>
      <c r="AP69" s="627"/>
      <c r="AQ69" s="627"/>
      <c r="AR69" s="627"/>
      <c r="AS69" s="627"/>
      <c r="AT69" s="627"/>
      <c r="AU69" s="627"/>
      <c r="AV69" s="627"/>
      <c r="AW69" s="627"/>
      <c r="AX69" s="627"/>
      <c r="AY69" s="627"/>
      <c r="AZ69" s="627"/>
      <c r="BA69" s="627"/>
      <c r="BB69" s="627"/>
      <c r="BC69" s="627"/>
      <c r="BD69" s="627"/>
      <c r="BE69" s="627"/>
      <c r="BF69" s="627"/>
      <c r="BG69" s="627"/>
      <c r="BH69" s="627"/>
      <c r="BI69" s="627"/>
      <c r="BJ69" s="627"/>
      <c r="BK69" s="627"/>
      <c r="BL69" s="627"/>
      <c r="BM69" s="627"/>
      <c r="BN69" s="627"/>
      <c r="BO69" s="627"/>
      <c r="BP69" s="627"/>
      <c r="BQ69" s="627"/>
      <c r="BR69" s="627"/>
      <c r="BS69" s="628"/>
      <c r="BT69" s="45"/>
      <c r="BU69" s="45"/>
      <c r="BV69" s="45"/>
      <c r="BW69" s="45"/>
      <c r="BX69" s="45" t="s">
        <v>378</v>
      </c>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t="s">
        <v>547</v>
      </c>
      <c r="CY69" s="45"/>
      <c r="CZ69" s="45"/>
      <c r="DA69" s="45"/>
      <c r="DB69" s="45"/>
      <c r="DC69" s="45"/>
      <c r="DD69" s="45"/>
      <c r="DE69" s="45"/>
      <c r="DF69" s="45"/>
      <c r="DG69" s="45"/>
    </row>
    <row r="70" spans="1:131" ht="15.75" customHeight="1" x14ac:dyDescent="0.15">
      <c r="B70" s="45"/>
      <c r="C70" s="45"/>
      <c r="D70" s="798"/>
      <c r="E70" s="638"/>
      <c r="F70" s="638"/>
      <c r="G70" s="638"/>
      <c r="H70" s="638"/>
      <c r="I70" s="638"/>
      <c r="J70" s="638"/>
      <c r="K70" s="638"/>
      <c r="L70" s="638"/>
      <c r="M70" s="603"/>
      <c r="N70" s="603"/>
      <c r="O70" s="603"/>
      <c r="P70" s="603"/>
      <c r="Q70" s="603"/>
      <c r="R70" s="603"/>
      <c r="S70" s="603"/>
      <c r="T70" s="603"/>
      <c r="U70" s="603"/>
      <c r="V70" s="603"/>
      <c r="W70" s="603"/>
      <c r="X70" s="603"/>
      <c r="Y70" s="603"/>
      <c r="Z70" s="603"/>
      <c r="AA70" s="603"/>
      <c r="AB70" s="603"/>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1"/>
      <c r="AY70" s="611"/>
      <c r="AZ70" s="611"/>
      <c r="BA70" s="611"/>
      <c r="BB70" s="611"/>
      <c r="BC70" s="611"/>
      <c r="BD70" s="611"/>
      <c r="BE70" s="611"/>
      <c r="BF70" s="611"/>
      <c r="BG70" s="611"/>
      <c r="BH70" s="611"/>
      <c r="BI70" s="611"/>
      <c r="BJ70" s="611"/>
      <c r="BK70" s="611"/>
      <c r="BL70" s="611"/>
      <c r="BM70" s="611"/>
      <c r="BN70" s="611"/>
      <c r="BO70" s="611"/>
      <c r="BP70" s="611"/>
      <c r="BQ70" s="611"/>
      <c r="BR70" s="611"/>
      <c r="BS70" s="612"/>
      <c r="BT70" s="45"/>
      <c r="BU70" s="45"/>
      <c r="BV70" s="45"/>
      <c r="BW70" s="45"/>
      <c r="BX70" s="45" t="s">
        <v>386</v>
      </c>
      <c r="BY70" s="45"/>
      <c r="BZ70" s="45"/>
      <c r="CA70" s="45"/>
      <c r="CB70" s="45"/>
      <c r="CC70" s="45"/>
      <c r="CD70" s="45"/>
      <c r="CE70" s="45"/>
      <c r="CF70" s="45"/>
      <c r="CG70" s="45"/>
      <c r="CH70" s="45"/>
      <c r="CI70" s="45"/>
      <c r="CJ70" s="45"/>
      <c r="CK70" s="45" t="s">
        <v>423</v>
      </c>
      <c r="CL70" s="45"/>
      <c r="CM70" s="45"/>
      <c r="CN70" s="45"/>
      <c r="CO70" s="45"/>
      <c r="CP70" s="45"/>
      <c r="CQ70" s="45"/>
      <c r="CR70" s="45"/>
      <c r="CS70" s="45"/>
      <c r="CT70" s="45"/>
      <c r="CU70" s="45"/>
      <c r="CV70" s="45"/>
      <c r="CW70" s="45"/>
      <c r="CX70" s="45" t="s">
        <v>548</v>
      </c>
      <c r="CY70" s="45"/>
      <c r="CZ70" s="45"/>
      <c r="DA70" s="45"/>
      <c r="DB70" s="45"/>
      <c r="DC70" s="45"/>
      <c r="DD70" s="45"/>
      <c r="DE70" s="45"/>
      <c r="DF70" s="45"/>
      <c r="DG70" s="45"/>
    </row>
    <row r="71" spans="1:131" ht="15.75" customHeight="1" x14ac:dyDescent="0.15">
      <c r="B71" s="45"/>
      <c r="C71" s="45"/>
      <c r="D71" s="53"/>
      <c r="E71" s="45"/>
      <c r="F71" s="45"/>
      <c r="G71" s="45"/>
      <c r="H71" s="45"/>
      <c r="I71" s="45"/>
      <c r="J71" s="45"/>
      <c r="K71" s="45"/>
      <c r="L71" s="45"/>
      <c r="M71" s="603" t="s">
        <v>4</v>
      </c>
      <c r="N71" s="603"/>
      <c r="O71" s="603"/>
      <c r="P71" s="603"/>
      <c r="Q71" s="603"/>
      <c r="R71" s="603"/>
      <c r="S71" s="603"/>
      <c r="T71" s="603"/>
      <c r="U71" s="603"/>
      <c r="V71" s="603"/>
      <c r="W71" s="603"/>
      <c r="X71" s="603"/>
      <c r="Y71" s="603"/>
      <c r="Z71" s="603"/>
      <c r="AA71" s="603"/>
      <c r="AB71" s="603"/>
      <c r="AC71" s="658" t="str">
        <f>+AL33</f>
        <v>平成　　年　　月　　日</v>
      </c>
      <c r="AD71" s="659"/>
      <c r="AE71" s="659"/>
      <c r="AF71" s="659"/>
      <c r="AG71" s="659"/>
      <c r="AH71" s="659"/>
      <c r="AI71" s="659"/>
      <c r="AJ71" s="659"/>
      <c r="AK71" s="659"/>
      <c r="AL71" s="659"/>
      <c r="AM71" s="659"/>
      <c r="AN71" s="659"/>
      <c r="AO71" s="659"/>
      <c r="AP71" s="659"/>
      <c r="AQ71" s="659"/>
      <c r="AR71" s="659"/>
      <c r="AS71" s="659"/>
      <c r="AT71" s="659"/>
      <c r="AU71" s="659"/>
      <c r="AV71" s="659"/>
      <c r="AW71" s="659"/>
      <c r="AX71" s="659"/>
      <c r="AY71" s="659"/>
      <c r="AZ71" s="659"/>
      <c r="BA71" s="659"/>
      <c r="BB71" s="659"/>
      <c r="BC71" s="659"/>
      <c r="BD71" s="659"/>
      <c r="BE71" s="659"/>
      <c r="BF71" s="659"/>
      <c r="BG71" s="659"/>
      <c r="BH71" s="659"/>
      <c r="BI71" s="659"/>
      <c r="BJ71" s="659"/>
      <c r="BK71" s="659"/>
      <c r="BL71" s="659"/>
      <c r="BM71" s="659"/>
      <c r="BN71" s="659"/>
      <c r="BO71" s="659"/>
      <c r="BP71" s="659"/>
      <c r="BQ71" s="659"/>
      <c r="BR71" s="659"/>
      <c r="BS71" s="660"/>
      <c r="BT71" s="45"/>
      <c r="BU71" s="45"/>
      <c r="BV71" s="45"/>
      <c r="BW71" s="45"/>
      <c r="BX71" s="45" t="s">
        <v>428</v>
      </c>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t="s">
        <v>549</v>
      </c>
      <c r="CY71" s="45"/>
      <c r="CZ71" s="45"/>
      <c r="DA71" s="45"/>
      <c r="DB71" s="45"/>
      <c r="DC71" s="45"/>
      <c r="DD71" s="45"/>
      <c r="DE71" s="45"/>
      <c r="DF71" s="45"/>
      <c r="DG71" s="45"/>
    </row>
    <row r="72" spans="1:131" ht="15.75" customHeight="1" x14ac:dyDescent="0.15">
      <c r="B72" s="45"/>
      <c r="C72" s="45"/>
      <c r="D72" s="53"/>
      <c r="E72" s="45"/>
      <c r="F72" s="45"/>
      <c r="G72" s="45"/>
      <c r="H72" s="45"/>
      <c r="I72" s="45"/>
      <c r="J72" s="45"/>
      <c r="K72" s="45"/>
      <c r="L72" s="45"/>
      <c r="M72" s="603"/>
      <c r="N72" s="603"/>
      <c r="O72" s="603"/>
      <c r="P72" s="603"/>
      <c r="Q72" s="603"/>
      <c r="R72" s="603"/>
      <c r="S72" s="603"/>
      <c r="T72" s="603"/>
      <c r="U72" s="603"/>
      <c r="V72" s="603"/>
      <c r="W72" s="603"/>
      <c r="X72" s="603"/>
      <c r="Y72" s="603"/>
      <c r="Z72" s="603"/>
      <c r="AA72" s="603"/>
      <c r="AB72" s="603"/>
      <c r="AC72" s="659"/>
      <c r="AD72" s="659"/>
      <c r="AE72" s="659"/>
      <c r="AF72" s="659"/>
      <c r="AG72" s="659"/>
      <c r="AH72" s="659"/>
      <c r="AI72" s="659"/>
      <c r="AJ72" s="659"/>
      <c r="AK72" s="659"/>
      <c r="AL72" s="659"/>
      <c r="AM72" s="659"/>
      <c r="AN72" s="659"/>
      <c r="AO72" s="659"/>
      <c r="AP72" s="659"/>
      <c r="AQ72" s="659"/>
      <c r="AR72" s="659"/>
      <c r="AS72" s="659"/>
      <c r="AT72" s="659"/>
      <c r="AU72" s="659"/>
      <c r="AV72" s="659"/>
      <c r="AW72" s="659"/>
      <c r="AX72" s="659"/>
      <c r="AY72" s="659"/>
      <c r="AZ72" s="659"/>
      <c r="BA72" s="659"/>
      <c r="BB72" s="659"/>
      <c r="BC72" s="659"/>
      <c r="BD72" s="659"/>
      <c r="BE72" s="659"/>
      <c r="BF72" s="659"/>
      <c r="BG72" s="659"/>
      <c r="BH72" s="659"/>
      <c r="BI72" s="659"/>
      <c r="BJ72" s="659"/>
      <c r="BK72" s="659"/>
      <c r="BL72" s="659"/>
      <c r="BM72" s="659"/>
      <c r="BN72" s="659"/>
      <c r="BO72" s="659"/>
      <c r="BP72" s="659"/>
      <c r="BQ72" s="659"/>
      <c r="BR72" s="659"/>
      <c r="BS72" s="660"/>
      <c r="BT72" s="45"/>
      <c r="BU72" s="45"/>
      <c r="BV72" s="45"/>
      <c r="BW72" s="45"/>
      <c r="BX72" s="45" t="s">
        <v>379</v>
      </c>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t="s">
        <v>550</v>
      </c>
      <c r="CY72" s="45"/>
      <c r="CZ72" s="45"/>
      <c r="DA72" s="45"/>
      <c r="DB72" s="45"/>
      <c r="DC72" s="45"/>
      <c r="DD72" s="45"/>
      <c r="DE72" s="45"/>
      <c r="DF72" s="45"/>
      <c r="DG72" s="45"/>
    </row>
    <row r="73" spans="1:131" ht="15.75" customHeight="1" x14ac:dyDescent="0.15">
      <c r="B73" s="45"/>
      <c r="C73" s="45"/>
      <c r="D73" s="53"/>
      <c r="E73" s="45"/>
      <c r="F73" s="45"/>
      <c r="G73" s="45"/>
      <c r="H73" s="45"/>
      <c r="I73" s="45"/>
      <c r="J73" s="45"/>
      <c r="K73" s="45"/>
      <c r="L73" s="45"/>
      <c r="M73" s="603" t="s">
        <v>5</v>
      </c>
      <c r="N73" s="603"/>
      <c r="O73" s="603"/>
      <c r="P73" s="603"/>
      <c r="Q73" s="603"/>
      <c r="R73" s="603"/>
      <c r="S73" s="603"/>
      <c r="T73" s="603"/>
      <c r="U73" s="603"/>
      <c r="V73" s="603"/>
      <c r="W73" s="603"/>
      <c r="X73" s="603"/>
      <c r="Y73" s="603"/>
      <c r="Z73" s="603"/>
      <c r="AA73" s="603"/>
      <c r="AB73" s="603"/>
      <c r="AC73" s="661"/>
      <c r="AD73" s="661"/>
      <c r="AE73" s="661"/>
      <c r="AF73" s="661"/>
      <c r="AG73" s="661"/>
      <c r="AH73" s="661"/>
      <c r="AI73" s="661"/>
      <c r="AJ73" s="661"/>
      <c r="AK73" s="661"/>
      <c r="AL73" s="661"/>
      <c r="AM73" s="661"/>
      <c r="AN73" s="661"/>
      <c r="AO73" s="661"/>
      <c r="AP73" s="661"/>
      <c r="AQ73" s="661"/>
      <c r="AR73" s="661"/>
      <c r="AS73" s="661"/>
      <c r="AT73" s="661"/>
      <c r="AU73" s="661"/>
      <c r="AV73" s="661"/>
      <c r="AW73" s="661"/>
      <c r="AX73" s="661"/>
      <c r="AY73" s="661"/>
      <c r="AZ73" s="661"/>
      <c r="BA73" s="661"/>
      <c r="BB73" s="661"/>
      <c r="BC73" s="661"/>
      <c r="BD73" s="661"/>
      <c r="BE73" s="661"/>
      <c r="BF73" s="661"/>
      <c r="BG73" s="661"/>
      <c r="BH73" s="661"/>
      <c r="BI73" s="661"/>
      <c r="BJ73" s="661"/>
      <c r="BK73" s="661"/>
      <c r="BL73" s="661"/>
      <c r="BM73" s="661"/>
      <c r="BN73" s="661"/>
      <c r="BO73" s="661"/>
      <c r="BP73" s="661"/>
      <c r="BQ73" s="661"/>
      <c r="BR73" s="661"/>
      <c r="BS73" s="662"/>
      <c r="BT73" s="45"/>
      <c r="BU73" s="45"/>
      <c r="BV73" s="45"/>
      <c r="BW73" s="45"/>
      <c r="BX73" s="45" t="s">
        <v>380</v>
      </c>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t="s">
        <v>551</v>
      </c>
      <c r="CY73" s="45"/>
      <c r="CZ73" s="45"/>
      <c r="DA73" s="45"/>
      <c r="DB73" s="45"/>
      <c r="DC73" s="45"/>
      <c r="DD73" s="45"/>
      <c r="DE73" s="45"/>
      <c r="DF73" s="45"/>
      <c r="DG73" s="45"/>
    </row>
    <row r="74" spans="1:131" ht="15.75" customHeight="1" x14ac:dyDescent="0.15">
      <c r="B74" s="45"/>
      <c r="C74" s="45"/>
      <c r="D74" s="53"/>
      <c r="E74" s="45"/>
      <c r="F74" s="45"/>
      <c r="G74" s="45"/>
      <c r="H74" s="45"/>
      <c r="I74" s="45"/>
      <c r="J74" s="45"/>
      <c r="K74" s="45"/>
      <c r="L74" s="45"/>
      <c r="M74" s="603"/>
      <c r="N74" s="603"/>
      <c r="O74" s="603"/>
      <c r="P74" s="603"/>
      <c r="Q74" s="603"/>
      <c r="R74" s="603"/>
      <c r="S74" s="603"/>
      <c r="T74" s="603"/>
      <c r="U74" s="603"/>
      <c r="V74" s="603"/>
      <c r="W74" s="603"/>
      <c r="X74" s="603"/>
      <c r="Y74" s="603"/>
      <c r="Z74" s="603"/>
      <c r="AA74" s="603"/>
      <c r="AB74" s="603"/>
      <c r="AC74" s="661"/>
      <c r="AD74" s="661"/>
      <c r="AE74" s="661"/>
      <c r="AF74" s="661"/>
      <c r="AG74" s="661"/>
      <c r="AH74" s="661"/>
      <c r="AI74" s="661"/>
      <c r="AJ74" s="661"/>
      <c r="AK74" s="661"/>
      <c r="AL74" s="661"/>
      <c r="AM74" s="661"/>
      <c r="AN74" s="661"/>
      <c r="AO74" s="661"/>
      <c r="AP74" s="661"/>
      <c r="AQ74" s="661"/>
      <c r="AR74" s="661"/>
      <c r="AS74" s="661"/>
      <c r="AT74" s="661"/>
      <c r="AU74" s="661"/>
      <c r="AV74" s="661"/>
      <c r="AW74" s="661"/>
      <c r="AX74" s="661"/>
      <c r="AY74" s="661"/>
      <c r="AZ74" s="661"/>
      <c r="BA74" s="661"/>
      <c r="BB74" s="661"/>
      <c r="BC74" s="661"/>
      <c r="BD74" s="661"/>
      <c r="BE74" s="661"/>
      <c r="BF74" s="661"/>
      <c r="BG74" s="661"/>
      <c r="BH74" s="661"/>
      <c r="BI74" s="661"/>
      <c r="BJ74" s="661"/>
      <c r="BK74" s="661"/>
      <c r="BL74" s="661"/>
      <c r="BM74" s="661"/>
      <c r="BN74" s="661"/>
      <c r="BO74" s="661"/>
      <c r="BP74" s="661"/>
      <c r="BQ74" s="661"/>
      <c r="BR74" s="661"/>
      <c r="BS74" s="662"/>
      <c r="BT74" s="45"/>
      <c r="BU74" s="45"/>
      <c r="BV74" s="45"/>
      <c r="BW74" s="45"/>
      <c r="BX74" s="45" t="s">
        <v>381</v>
      </c>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t="s">
        <v>552</v>
      </c>
      <c r="CY74" s="45"/>
      <c r="CZ74" s="45"/>
      <c r="DA74" s="45"/>
      <c r="DB74" s="45"/>
      <c r="DC74" s="45"/>
      <c r="DD74" s="45"/>
      <c r="DE74" s="45"/>
      <c r="DF74" s="45"/>
      <c r="DG74" s="45"/>
    </row>
    <row r="75" spans="1:131" ht="12.75" x14ac:dyDescent="0.15">
      <c r="B75" s="45"/>
      <c r="C75" s="45"/>
      <c r="D75" s="53"/>
      <c r="E75" s="45"/>
      <c r="F75" s="45"/>
      <c r="G75" s="45"/>
      <c r="H75" s="45"/>
      <c r="I75" s="45"/>
      <c r="J75" s="45"/>
      <c r="K75" s="45"/>
      <c r="L75" s="45"/>
      <c r="M75" s="603" t="s">
        <v>6</v>
      </c>
      <c r="N75" s="603"/>
      <c r="O75" s="603"/>
      <c r="P75" s="603"/>
      <c r="Q75" s="603"/>
      <c r="R75" s="603"/>
      <c r="S75" s="603"/>
      <c r="T75" s="603"/>
      <c r="U75" s="603"/>
      <c r="V75" s="603"/>
      <c r="W75" s="603"/>
      <c r="X75" s="603"/>
      <c r="Y75" s="603"/>
      <c r="Z75" s="603"/>
      <c r="AA75" s="603"/>
      <c r="AB75" s="603"/>
      <c r="AC75" s="659">
        <f>+'1回目　基礎配筋'!AC75:BS76</f>
        <v>0</v>
      </c>
      <c r="AD75" s="659"/>
      <c r="AE75" s="659"/>
      <c r="AF75" s="659"/>
      <c r="AG75" s="659"/>
      <c r="AH75" s="659"/>
      <c r="AI75" s="659"/>
      <c r="AJ75" s="659"/>
      <c r="AK75" s="659"/>
      <c r="AL75" s="659"/>
      <c r="AM75" s="659"/>
      <c r="AN75" s="659"/>
      <c r="AO75" s="659"/>
      <c r="AP75" s="659"/>
      <c r="AQ75" s="659"/>
      <c r="AR75" s="659"/>
      <c r="AS75" s="659"/>
      <c r="AT75" s="659"/>
      <c r="AU75" s="659"/>
      <c r="AV75" s="659"/>
      <c r="AW75" s="659"/>
      <c r="AX75" s="659"/>
      <c r="AY75" s="659"/>
      <c r="AZ75" s="659"/>
      <c r="BA75" s="659"/>
      <c r="BB75" s="659"/>
      <c r="BC75" s="659"/>
      <c r="BD75" s="659"/>
      <c r="BE75" s="659"/>
      <c r="BF75" s="659"/>
      <c r="BG75" s="659"/>
      <c r="BH75" s="659"/>
      <c r="BI75" s="659"/>
      <c r="BJ75" s="659"/>
      <c r="BK75" s="659"/>
      <c r="BL75" s="659"/>
      <c r="BM75" s="659"/>
      <c r="BN75" s="659"/>
      <c r="BO75" s="659"/>
      <c r="BP75" s="659"/>
      <c r="BQ75" s="659"/>
      <c r="BR75" s="659"/>
      <c r="BS75" s="660"/>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row>
    <row r="76" spans="1:131" ht="15.75" customHeight="1" x14ac:dyDescent="0.15">
      <c r="B76" s="45"/>
      <c r="C76" s="45"/>
      <c r="D76" s="54"/>
      <c r="E76" s="55"/>
      <c r="F76" s="55"/>
      <c r="G76" s="55"/>
      <c r="H76" s="55"/>
      <c r="I76" s="55"/>
      <c r="J76" s="55"/>
      <c r="K76" s="55"/>
      <c r="L76" s="55"/>
      <c r="M76" s="605"/>
      <c r="N76" s="605"/>
      <c r="O76" s="605"/>
      <c r="P76" s="605"/>
      <c r="Q76" s="605"/>
      <c r="R76" s="605"/>
      <c r="S76" s="605"/>
      <c r="T76" s="605"/>
      <c r="U76" s="605"/>
      <c r="V76" s="605"/>
      <c r="W76" s="605"/>
      <c r="X76" s="605"/>
      <c r="Y76" s="605"/>
      <c r="Z76" s="605"/>
      <c r="AA76" s="605"/>
      <c r="AB76" s="605"/>
      <c r="AC76" s="794"/>
      <c r="AD76" s="794"/>
      <c r="AE76" s="794"/>
      <c r="AF76" s="794"/>
      <c r="AG76" s="794"/>
      <c r="AH76" s="794"/>
      <c r="AI76" s="794"/>
      <c r="AJ76" s="794"/>
      <c r="AK76" s="794"/>
      <c r="AL76" s="794"/>
      <c r="AM76" s="794"/>
      <c r="AN76" s="794"/>
      <c r="AO76" s="794"/>
      <c r="AP76" s="794"/>
      <c r="AQ76" s="794"/>
      <c r="AR76" s="794"/>
      <c r="AS76" s="794"/>
      <c r="AT76" s="794"/>
      <c r="AU76" s="794"/>
      <c r="AV76" s="794"/>
      <c r="AW76" s="794"/>
      <c r="AX76" s="794"/>
      <c r="AY76" s="794"/>
      <c r="AZ76" s="794"/>
      <c r="BA76" s="794"/>
      <c r="BB76" s="794"/>
      <c r="BC76" s="794"/>
      <c r="BD76" s="794"/>
      <c r="BE76" s="794"/>
      <c r="BF76" s="794"/>
      <c r="BG76" s="794"/>
      <c r="BH76" s="794"/>
      <c r="BI76" s="794"/>
      <c r="BJ76" s="794"/>
      <c r="BK76" s="794"/>
      <c r="BL76" s="794"/>
      <c r="BM76" s="794"/>
      <c r="BN76" s="794"/>
      <c r="BO76" s="794"/>
      <c r="BP76" s="794"/>
      <c r="BQ76" s="794"/>
      <c r="BR76" s="794"/>
      <c r="BS76" s="79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row>
    <row r="77" spans="1:131" ht="15.75" customHeight="1" x14ac:dyDescent="0.1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row>
    <row r="78" spans="1:131" ht="14.25" x14ac:dyDescent="0.15">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3" t="s">
        <v>12</v>
      </c>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X78" s="264" t="s">
        <v>577</v>
      </c>
      <c r="BZ78" s="264" t="s">
        <v>579</v>
      </c>
      <c r="CD78" s="264" t="s">
        <v>729</v>
      </c>
    </row>
    <row r="79" spans="1:131" ht="13.5" x14ac:dyDescent="0.15">
      <c r="B79" s="45" t="s">
        <v>473</v>
      </c>
      <c r="L79" s="264" t="s">
        <v>581</v>
      </c>
      <c r="BO79" s="1" t="s">
        <v>111</v>
      </c>
      <c r="BX79" s="264" t="s">
        <v>578</v>
      </c>
      <c r="BZ79" s="264" t="s">
        <v>580</v>
      </c>
      <c r="CD79" s="264" t="s">
        <v>730</v>
      </c>
    </row>
    <row r="80" spans="1:131" x14ac:dyDescent="0.15">
      <c r="A80" s="271"/>
      <c r="B80" s="6" t="s">
        <v>123</v>
      </c>
      <c r="BZ80" s="264" t="s">
        <v>651</v>
      </c>
      <c r="CD80" s="264" t="s">
        <v>731</v>
      </c>
    </row>
    <row r="81" spans="1:74" ht="12.75" thickBot="1" x14ac:dyDescent="0.2">
      <c r="A81" s="271"/>
      <c r="B81" s="548" t="s">
        <v>122</v>
      </c>
      <c r="C81" s="548"/>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548"/>
      <c r="AM81" s="548"/>
      <c r="AN81" s="548"/>
      <c r="AO81" s="548"/>
      <c r="AP81" s="548"/>
      <c r="AQ81" s="548"/>
      <c r="AR81" s="548"/>
      <c r="AS81" s="548"/>
      <c r="AT81" s="548"/>
      <c r="AU81" s="548"/>
      <c r="AV81" s="548"/>
      <c r="AW81" s="548"/>
      <c r="AX81" s="548"/>
      <c r="AY81" s="548"/>
      <c r="AZ81" s="548"/>
      <c r="BA81" s="548"/>
      <c r="BB81" s="548"/>
      <c r="BC81" s="548"/>
      <c r="BD81" s="548"/>
      <c r="BE81" s="548"/>
      <c r="BF81" s="548"/>
      <c r="BG81" s="548"/>
      <c r="BH81" s="548"/>
      <c r="BI81" s="548"/>
      <c r="BJ81" s="548"/>
      <c r="BK81" s="548"/>
      <c r="BL81" s="548"/>
      <c r="BM81" s="548"/>
      <c r="BN81" s="548"/>
      <c r="BO81" s="548"/>
      <c r="BP81" s="548"/>
      <c r="BQ81" s="548"/>
      <c r="BR81" s="548"/>
      <c r="BS81" s="548"/>
      <c r="BT81" s="548"/>
      <c r="BU81" s="548"/>
      <c r="BV81" s="548"/>
    </row>
    <row r="82" spans="1:74" x14ac:dyDescent="0.15">
      <c r="B82" s="549"/>
      <c r="C82" s="550"/>
      <c r="D82" s="550"/>
      <c r="E82" s="550"/>
      <c r="F82" s="550"/>
      <c r="G82" s="553" t="s">
        <v>13</v>
      </c>
      <c r="H82" s="553"/>
      <c r="I82" s="553"/>
      <c r="J82" s="553"/>
      <c r="K82" s="553"/>
      <c r="L82" s="555" t="s">
        <v>373</v>
      </c>
      <c r="M82" s="553"/>
      <c r="N82" s="553"/>
      <c r="O82" s="553"/>
      <c r="P82" s="553"/>
      <c r="Q82" s="553"/>
      <c r="R82" s="555" t="s">
        <v>374</v>
      </c>
      <c r="S82" s="553"/>
      <c r="T82" s="553"/>
      <c r="U82" s="553"/>
      <c r="V82" s="553"/>
      <c r="W82" s="550" t="s">
        <v>14</v>
      </c>
      <c r="X82" s="550"/>
      <c r="Y82" s="550"/>
      <c r="Z82" s="550"/>
      <c r="AA82" s="550"/>
      <c r="AB82" s="550"/>
      <c r="AC82" s="550"/>
      <c r="AD82" s="550"/>
      <c r="AE82" s="550"/>
      <c r="AF82" s="550"/>
      <c r="AG82" s="550"/>
      <c r="AH82" s="550"/>
      <c r="AI82" s="550"/>
      <c r="AJ82" s="550"/>
      <c r="AK82" s="550"/>
      <c r="AL82" s="550"/>
      <c r="AM82" s="550" t="s">
        <v>15</v>
      </c>
      <c r="AN82" s="550"/>
      <c r="AO82" s="550"/>
      <c r="AP82" s="550"/>
      <c r="AQ82" s="550"/>
      <c r="AR82" s="550"/>
      <c r="AS82" s="550"/>
      <c r="AT82" s="550"/>
      <c r="AU82" s="550"/>
      <c r="AV82" s="550"/>
      <c r="AW82" s="550"/>
      <c r="AX82" s="550"/>
      <c r="AY82" s="550"/>
      <c r="AZ82" s="550"/>
      <c r="BA82" s="550"/>
      <c r="BB82" s="550"/>
      <c r="BC82" s="550"/>
      <c r="BD82" s="550"/>
      <c r="BE82" s="550"/>
      <c r="BF82" s="550"/>
      <c r="BG82" s="550"/>
      <c r="BH82" s="550"/>
      <c r="BI82" s="550" t="s">
        <v>16</v>
      </c>
      <c r="BJ82" s="550"/>
      <c r="BK82" s="550"/>
      <c r="BL82" s="550"/>
      <c r="BM82" s="550"/>
      <c r="BN82" s="550"/>
      <c r="BO82" s="550" t="s">
        <v>17</v>
      </c>
      <c r="BP82" s="550"/>
      <c r="BQ82" s="550"/>
      <c r="BR82" s="550"/>
      <c r="BS82" s="550"/>
      <c r="BT82" s="550"/>
      <c r="BU82" s="550"/>
      <c r="BV82" s="556"/>
    </row>
    <row r="83" spans="1:74" ht="12.75" thickBot="1" x14ac:dyDescent="0.2">
      <c r="B83" s="551"/>
      <c r="C83" s="552"/>
      <c r="D83" s="552"/>
      <c r="E83" s="552"/>
      <c r="F83" s="552"/>
      <c r="G83" s="554"/>
      <c r="H83" s="554"/>
      <c r="I83" s="554"/>
      <c r="J83" s="554"/>
      <c r="K83" s="554"/>
      <c r="L83" s="554"/>
      <c r="M83" s="554"/>
      <c r="N83" s="554"/>
      <c r="O83" s="554"/>
      <c r="P83" s="554"/>
      <c r="Q83" s="554"/>
      <c r="R83" s="554"/>
      <c r="S83" s="554"/>
      <c r="T83" s="554"/>
      <c r="U83" s="554"/>
      <c r="V83" s="554"/>
      <c r="W83" s="552"/>
      <c r="X83" s="552"/>
      <c r="Y83" s="552"/>
      <c r="Z83" s="552"/>
      <c r="AA83" s="552"/>
      <c r="AB83" s="552"/>
      <c r="AC83" s="552"/>
      <c r="AD83" s="552"/>
      <c r="AE83" s="552"/>
      <c r="AF83" s="552"/>
      <c r="AG83" s="552"/>
      <c r="AH83" s="552"/>
      <c r="AI83" s="552"/>
      <c r="AJ83" s="552"/>
      <c r="AK83" s="552"/>
      <c r="AL83" s="552"/>
      <c r="AM83" s="552"/>
      <c r="AN83" s="552"/>
      <c r="AO83" s="552"/>
      <c r="AP83" s="552"/>
      <c r="AQ83" s="552"/>
      <c r="AR83" s="552"/>
      <c r="AS83" s="552"/>
      <c r="AT83" s="552"/>
      <c r="AU83" s="552"/>
      <c r="AV83" s="552"/>
      <c r="AW83" s="552"/>
      <c r="AX83" s="552"/>
      <c r="AY83" s="552"/>
      <c r="AZ83" s="552"/>
      <c r="BA83" s="552"/>
      <c r="BB83" s="552"/>
      <c r="BC83" s="552"/>
      <c r="BD83" s="552"/>
      <c r="BE83" s="552"/>
      <c r="BF83" s="552"/>
      <c r="BG83" s="552"/>
      <c r="BH83" s="552"/>
      <c r="BI83" s="552" t="s">
        <v>41</v>
      </c>
      <c r="BJ83" s="552"/>
      <c r="BK83" s="552" t="s">
        <v>42</v>
      </c>
      <c r="BL83" s="552"/>
      <c r="BM83" s="552" t="s">
        <v>43</v>
      </c>
      <c r="BN83" s="552"/>
      <c r="BO83" s="552" t="s">
        <v>44</v>
      </c>
      <c r="BP83" s="552"/>
      <c r="BQ83" s="552"/>
      <c r="BR83" s="552"/>
      <c r="BS83" s="552" t="s">
        <v>45</v>
      </c>
      <c r="BT83" s="552"/>
      <c r="BU83" s="552"/>
      <c r="BV83" s="557"/>
    </row>
    <row r="84" spans="1:74" ht="14.45" customHeight="1" thickTop="1" x14ac:dyDescent="0.15">
      <c r="A84" s="610" t="s">
        <v>575</v>
      </c>
      <c r="B84" s="344" t="s">
        <v>72</v>
      </c>
      <c r="C84" s="407"/>
      <c r="D84" s="407"/>
      <c r="E84" s="407"/>
      <c r="F84" s="408"/>
      <c r="G84" s="347" t="s">
        <v>61</v>
      </c>
      <c r="H84" s="353"/>
      <c r="I84" s="353"/>
      <c r="J84" s="353"/>
      <c r="K84" s="354"/>
      <c r="L84" s="760" t="s">
        <v>589</v>
      </c>
      <c r="M84" s="1000"/>
      <c r="N84" s="940" t="s">
        <v>775</v>
      </c>
      <c r="O84" s="940"/>
      <c r="P84" s="940"/>
      <c r="Q84" s="941"/>
      <c r="R84" s="592" t="s">
        <v>579</v>
      </c>
      <c r="S84" s="593"/>
      <c r="T84" s="593"/>
      <c r="U84" s="593"/>
      <c r="V84" s="724"/>
      <c r="W84" s="592" t="s">
        <v>76</v>
      </c>
      <c r="X84" s="593"/>
      <c r="Y84" s="618" t="s">
        <v>60</v>
      </c>
      <c r="Z84" s="619"/>
      <c r="AA84" s="619"/>
      <c r="AB84" s="619"/>
      <c r="AC84" s="619"/>
      <c r="AD84" s="619"/>
      <c r="AE84" s="619"/>
      <c r="AF84" s="619"/>
      <c r="AG84" s="619"/>
      <c r="AH84" s="619"/>
      <c r="AI84" s="619"/>
      <c r="AJ84" s="619"/>
      <c r="AK84" s="619"/>
      <c r="AL84" s="620"/>
      <c r="AM84" s="592" t="s">
        <v>76</v>
      </c>
      <c r="AN84" s="593"/>
      <c r="AO84" s="353" t="s">
        <v>180</v>
      </c>
      <c r="AP84" s="353"/>
      <c r="AQ84" s="353"/>
      <c r="AR84" s="353"/>
      <c r="AS84" s="353"/>
      <c r="AT84" s="353"/>
      <c r="AU84" s="353"/>
      <c r="AV84" s="353"/>
      <c r="AW84" s="353"/>
      <c r="AX84" s="353"/>
      <c r="AY84" s="353"/>
      <c r="AZ84" s="353"/>
      <c r="BA84" s="353"/>
      <c r="BB84" s="353"/>
      <c r="BC84" s="353"/>
      <c r="BD84" s="353"/>
      <c r="BE84" s="353"/>
      <c r="BF84" s="353"/>
      <c r="BG84" s="353"/>
      <c r="BH84" s="353"/>
      <c r="BI84" s="592" t="s">
        <v>75</v>
      </c>
      <c r="BJ84" s="593"/>
      <c r="BK84" s="353"/>
      <c r="BL84" s="353"/>
      <c r="BM84" s="593" t="s">
        <v>75</v>
      </c>
      <c r="BN84" s="724"/>
      <c r="BO84" s="720" t="s">
        <v>128</v>
      </c>
      <c r="BP84" s="721"/>
      <c r="BQ84" s="721"/>
      <c r="BR84" s="723"/>
      <c r="BS84" s="720" t="s">
        <v>128</v>
      </c>
      <c r="BT84" s="721"/>
      <c r="BU84" s="721"/>
      <c r="BV84" s="722"/>
    </row>
    <row r="85" spans="1:74" ht="14.45" customHeight="1" x14ac:dyDescent="0.15">
      <c r="A85" s="610"/>
      <c r="B85" s="678" t="s">
        <v>105</v>
      </c>
      <c r="C85" s="675"/>
      <c r="D85" s="675"/>
      <c r="E85" s="675"/>
      <c r="F85" s="699"/>
      <c r="G85" s="244" t="s">
        <v>62</v>
      </c>
      <c r="K85" s="12"/>
      <c r="L85" s="1001"/>
      <c r="M85" s="1002"/>
      <c r="N85" s="694"/>
      <c r="O85" s="694"/>
      <c r="P85" s="694"/>
      <c r="Q85" s="695"/>
      <c r="R85" s="9"/>
      <c r="V85" s="12"/>
      <c r="W85" s="560" t="s">
        <v>76</v>
      </c>
      <c r="X85" s="548"/>
      <c r="Y85" s="563" t="s">
        <v>58</v>
      </c>
      <c r="Z85" s="543"/>
      <c r="AA85" s="543"/>
      <c r="AB85" s="543"/>
      <c r="AC85" s="543"/>
      <c r="AD85" s="543"/>
      <c r="AE85" s="543"/>
      <c r="AF85" s="543"/>
      <c r="AG85" s="543"/>
      <c r="AH85" s="543"/>
      <c r="AI85" s="543"/>
      <c r="AJ85" s="543"/>
      <c r="AK85" s="543"/>
      <c r="AL85" s="544"/>
      <c r="AM85" s="560" t="s">
        <v>76</v>
      </c>
      <c r="AN85" s="548"/>
      <c r="AO85" s="409" t="s">
        <v>802</v>
      </c>
      <c r="BI85" s="560" t="s">
        <v>75</v>
      </c>
      <c r="BJ85" s="548"/>
      <c r="BM85" s="548" t="s">
        <v>75</v>
      </c>
      <c r="BN85" s="601"/>
      <c r="BO85" s="530"/>
      <c r="BP85" s="531"/>
      <c r="BQ85" s="531"/>
      <c r="BR85" s="600"/>
      <c r="BS85" s="530"/>
      <c r="BT85" s="531"/>
      <c r="BU85" s="531"/>
      <c r="BV85" s="532"/>
    </row>
    <row r="86" spans="1:74" ht="14.45" customHeight="1" x14ac:dyDescent="0.15">
      <c r="A86" s="610"/>
      <c r="B86" s="678"/>
      <c r="C86" s="675"/>
      <c r="D86" s="675"/>
      <c r="E86" s="675"/>
      <c r="F86" s="699"/>
      <c r="G86" s="242" t="s">
        <v>63</v>
      </c>
      <c r="K86" s="12"/>
      <c r="L86" s="1001"/>
      <c r="M86" s="1002"/>
      <c r="N86" s="694"/>
      <c r="O86" s="694"/>
      <c r="P86" s="694"/>
      <c r="Q86" s="695"/>
      <c r="R86" s="9"/>
      <c r="V86" s="12"/>
      <c r="W86" s="560" t="s">
        <v>76</v>
      </c>
      <c r="X86" s="548"/>
      <c r="Y86" s="563" t="s">
        <v>57</v>
      </c>
      <c r="Z86" s="543"/>
      <c r="AA86" s="543"/>
      <c r="AB86" s="543"/>
      <c r="AC86" s="543"/>
      <c r="AD86" s="543"/>
      <c r="AE86" s="543"/>
      <c r="AF86" s="543"/>
      <c r="AG86" s="543"/>
      <c r="AH86" s="543"/>
      <c r="AI86" s="543"/>
      <c r="AJ86" s="543"/>
      <c r="AK86" s="543"/>
      <c r="AL86" s="544"/>
      <c r="AM86" s="560" t="s">
        <v>76</v>
      </c>
      <c r="AN86" s="548"/>
      <c r="AO86" s="409" t="s">
        <v>25</v>
      </c>
      <c r="BI86" s="560" t="s">
        <v>75</v>
      </c>
      <c r="BJ86" s="548"/>
      <c r="BK86" s="548"/>
      <c r="BL86" s="548"/>
      <c r="BM86" s="548" t="s">
        <v>75</v>
      </c>
      <c r="BN86" s="601"/>
      <c r="BO86" s="530" t="s">
        <v>129</v>
      </c>
      <c r="BP86" s="531"/>
      <c r="BQ86" s="531"/>
      <c r="BR86" s="600"/>
      <c r="BS86" s="530" t="s">
        <v>129</v>
      </c>
      <c r="BT86" s="531"/>
      <c r="BU86" s="531"/>
      <c r="BV86" s="532"/>
    </row>
    <row r="87" spans="1:74" ht="14.45" customHeight="1" x14ac:dyDescent="0.15">
      <c r="A87" s="610"/>
      <c r="B87" s="678"/>
      <c r="C87" s="675"/>
      <c r="D87" s="675"/>
      <c r="E87" s="675"/>
      <c r="F87" s="699"/>
      <c r="G87" s="244" t="s">
        <v>64</v>
      </c>
      <c r="K87" s="12"/>
      <c r="L87" s="1001"/>
      <c r="M87" s="1002"/>
      <c r="N87" s="694"/>
      <c r="O87" s="694"/>
      <c r="P87" s="694"/>
      <c r="Q87" s="695"/>
      <c r="R87" s="9"/>
      <c r="V87" s="12"/>
      <c r="W87" s="560" t="s">
        <v>76</v>
      </c>
      <c r="X87" s="548"/>
      <c r="Y87" s="563" t="s">
        <v>51</v>
      </c>
      <c r="Z87" s="543"/>
      <c r="AA87" s="543"/>
      <c r="AB87" s="543"/>
      <c r="AC87" s="543"/>
      <c r="AD87" s="543"/>
      <c r="AE87" s="543"/>
      <c r="AF87" s="543"/>
      <c r="AG87" s="543"/>
      <c r="AH87" s="543"/>
      <c r="AI87" s="543"/>
      <c r="AJ87" s="543"/>
      <c r="AK87" s="543"/>
      <c r="AL87" s="544"/>
      <c r="AM87" s="560" t="s">
        <v>76</v>
      </c>
      <c r="AN87" s="548"/>
      <c r="AO87" s="409" t="s">
        <v>113</v>
      </c>
      <c r="BI87" s="560" t="s">
        <v>75</v>
      </c>
      <c r="BJ87" s="548"/>
      <c r="BK87" s="548" t="s">
        <v>75</v>
      </c>
      <c r="BL87" s="548"/>
      <c r="BM87" s="548" t="s">
        <v>75</v>
      </c>
      <c r="BN87" s="601"/>
      <c r="BO87" s="530"/>
      <c r="BP87" s="531"/>
      <c r="BQ87" s="531"/>
      <c r="BR87" s="600"/>
      <c r="BS87" s="530"/>
      <c r="BT87" s="531"/>
      <c r="BU87" s="531"/>
      <c r="BV87" s="532"/>
    </row>
    <row r="88" spans="1:74" ht="14.45" customHeight="1" x14ac:dyDescent="0.15">
      <c r="A88" s="610"/>
      <c r="B88" s="678"/>
      <c r="C88" s="675"/>
      <c r="D88" s="675"/>
      <c r="E88" s="675"/>
      <c r="F88" s="699"/>
      <c r="G88" s="244" t="s">
        <v>65</v>
      </c>
      <c r="K88" s="12"/>
      <c r="L88" s="1001"/>
      <c r="M88" s="1002"/>
      <c r="N88" s="694"/>
      <c r="O88" s="694"/>
      <c r="P88" s="694"/>
      <c r="Q88" s="695"/>
      <c r="R88" s="9"/>
      <c r="V88" s="12"/>
      <c r="W88" s="560" t="s">
        <v>76</v>
      </c>
      <c r="X88" s="548"/>
      <c r="Y88" s="563" t="s">
        <v>179</v>
      </c>
      <c r="Z88" s="563"/>
      <c r="AA88" s="563"/>
      <c r="AB88" s="563"/>
      <c r="AC88" s="563"/>
      <c r="AD88" s="563"/>
      <c r="AE88" s="563"/>
      <c r="AF88" s="563"/>
      <c r="AG88" s="563"/>
      <c r="AH88" s="563"/>
      <c r="AI88" s="563"/>
      <c r="AJ88" s="563"/>
      <c r="AK88" s="563"/>
      <c r="AL88" s="594"/>
      <c r="AM88" s="560" t="s">
        <v>76</v>
      </c>
      <c r="AN88" s="548"/>
      <c r="AO88" s="6" t="s">
        <v>800</v>
      </c>
      <c r="BI88" s="560" t="s">
        <v>75</v>
      </c>
      <c r="BJ88" s="548"/>
      <c r="BK88" s="548" t="s">
        <v>75</v>
      </c>
      <c r="BL88" s="548"/>
      <c r="BM88" s="548" t="s">
        <v>75</v>
      </c>
      <c r="BN88" s="601"/>
      <c r="BO88" s="294"/>
      <c r="BP88" s="295"/>
      <c r="BQ88" s="295"/>
      <c r="BR88" s="296"/>
      <c r="BS88" s="294"/>
      <c r="BT88" s="295"/>
      <c r="BU88" s="295"/>
      <c r="BV88" s="329"/>
    </row>
    <row r="89" spans="1:74" ht="14.45" customHeight="1" x14ac:dyDescent="0.15">
      <c r="A89" s="610"/>
      <c r="B89" s="678"/>
      <c r="C89" s="675"/>
      <c r="D89" s="675"/>
      <c r="E89" s="675"/>
      <c r="F89" s="699"/>
      <c r="G89" s="242" t="s">
        <v>66</v>
      </c>
      <c r="K89" s="12"/>
      <c r="L89" s="1001"/>
      <c r="M89" s="1002"/>
      <c r="N89" s="694"/>
      <c r="O89" s="694"/>
      <c r="P89" s="694"/>
      <c r="Q89" s="695"/>
      <c r="R89" s="9"/>
      <c r="V89" s="12"/>
      <c r="W89" s="560" t="s">
        <v>76</v>
      </c>
      <c r="X89" s="548"/>
      <c r="Y89" s="563" t="s">
        <v>168</v>
      </c>
      <c r="Z89" s="563"/>
      <c r="AA89" s="563"/>
      <c r="AB89" s="563"/>
      <c r="AC89" s="563"/>
      <c r="AD89" s="563"/>
      <c r="AE89" s="563"/>
      <c r="AF89" s="563"/>
      <c r="AG89" s="563"/>
      <c r="AH89" s="563"/>
      <c r="AI89" s="563"/>
      <c r="AJ89" s="563"/>
      <c r="AK89" s="563"/>
      <c r="AL89" s="594"/>
      <c r="AM89" s="560" t="s">
        <v>76</v>
      </c>
      <c r="AN89" s="548"/>
      <c r="AO89" s="6" t="s">
        <v>27</v>
      </c>
      <c r="BI89" s="560" t="s">
        <v>75</v>
      </c>
      <c r="BJ89" s="548"/>
      <c r="BK89" s="548" t="s">
        <v>75</v>
      </c>
      <c r="BL89" s="548"/>
      <c r="BM89" s="548" t="s">
        <v>75</v>
      </c>
      <c r="BN89" s="601"/>
      <c r="BO89" s="294"/>
      <c r="BP89" s="295"/>
      <c r="BQ89" s="295"/>
      <c r="BR89" s="296"/>
      <c r="BS89" s="294"/>
      <c r="BT89" s="295"/>
      <c r="BU89" s="295"/>
      <c r="BV89" s="329"/>
    </row>
    <row r="90" spans="1:74" ht="14.45" customHeight="1" x14ac:dyDescent="0.15">
      <c r="A90" s="610"/>
      <c r="B90" s="678"/>
      <c r="C90" s="675"/>
      <c r="D90" s="675"/>
      <c r="E90" s="675"/>
      <c r="F90" s="699"/>
      <c r="G90" s="242" t="s">
        <v>67</v>
      </c>
      <c r="K90" s="12"/>
      <c r="L90" s="1001"/>
      <c r="M90" s="1002"/>
      <c r="N90" s="694"/>
      <c r="O90" s="694"/>
      <c r="P90" s="694"/>
      <c r="Q90" s="695"/>
      <c r="R90" s="9"/>
      <c r="V90" s="12"/>
      <c r="W90" s="560" t="s">
        <v>76</v>
      </c>
      <c r="X90" s="548"/>
      <c r="Y90" s="563" t="s">
        <v>177</v>
      </c>
      <c r="Z90" s="563"/>
      <c r="AA90" s="563"/>
      <c r="AB90" s="563"/>
      <c r="AC90" s="563"/>
      <c r="AD90" s="563"/>
      <c r="AE90" s="563"/>
      <c r="AF90" s="563"/>
      <c r="AG90" s="563"/>
      <c r="AH90" s="563"/>
      <c r="AI90" s="563"/>
      <c r="AJ90" s="563"/>
      <c r="AK90" s="563"/>
      <c r="AL90" s="594"/>
      <c r="AM90" s="560" t="s">
        <v>76</v>
      </c>
      <c r="AN90" s="548"/>
      <c r="AO90" s="6" t="s">
        <v>178</v>
      </c>
      <c r="BI90" s="560" t="s">
        <v>75</v>
      </c>
      <c r="BJ90" s="548"/>
      <c r="BK90" s="548" t="s">
        <v>75</v>
      </c>
      <c r="BL90" s="548"/>
      <c r="BM90" s="548" t="s">
        <v>75</v>
      </c>
      <c r="BN90" s="601"/>
      <c r="BO90" s="294"/>
      <c r="BP90" s="295"/>
      <c r="BQ90" s="295"/>
      <c r="BR90" s="296"/>
      <c r="BS90" s="294"/>
      <c r="BT90" s="295"/>
      <c r="BU90" s="295"/>
      <c r="BV90" s="329"/>
    </row>
    <row r="91" spans="1:74" ht="14.45" customHeight="1" x14ac:dyDescent="0.15">
      <c r="A91" s="610"/>
      <c r="B91" s="678"/>
      <c r="C91" s="675"/>
      <c r="D91" s="675"/>
      <c r="E91" s="675"/>
      <c r="F91" s="699"/>
      <c r="G91" s="766" t="s">
        <v>74</v>
      </c>
      <c r="H91" s="767"/>
      <c r="I91" s="767"/>
      <c r="J91" s="767"/>
      <c r="K91" s="768"/>
      <c r="L91" s="1001"/>
      <c r="M91" s="1002"/>
      <c r="N91" s="694"/>
      <c r="O91" s="694"/>
      <c r="P91" s="694"/>
      <c r="Q91" s="695"/>
      <c r="R91" s="9"/>
      <c r="V91" s="12"/>
      <c r="W91" s="560" t="s">
        <v>76</v>
      </c>
      <c r="X91" s="548"/>
      <c r="Y91" s="563" t="s">
        <v>101</v>
      </c>
      <c r="Z91" s="563"/>
      <c r="AA91" s="563"/>
      <c r="AB91" s="563"/>
      <c r="AC91" s="563"/>
      <c r="AD91" s="563"/>
      <c r="AE91" s="563"/>
      <c r="AF91" s="563"/>
      <c r="AG91" s="563"/>
      <c r="AH91" s="563"/>
      <c r="AI91" s="563"/>
      <c r="AJ91" s="563"/>
      <c r="AK91" s="563"/>
      <c r="AL91" s="594"/>
      <c r="AM91" s="560" t="s">
        <v>76</v>
      </c>
      <c r="AN91" s="548"/>
      <c r="AO91" s="264" t="s">
        <v>803</v>
      </c>
      <c r="BI91" s="560" t="s">
        <v>75</v>
      </c>
      <c r="BJ91" s="548"/>
      <c r="BK91" s="548" t="s">
        <v>75</v>
      </c>
      <c r="BL91" s="548"/>
      <c r="BM91" s="548" t="s">
        <v>75</v>
      </c>
      <c r="BN91" s="601"/>
      <c r="BO91" s="294"/>
      <c r="BP91" s="295"/>
      <c r="BQ91" s="295"/>
      <c r="BR91" s="296"/>
      <c r="BS91" s="294"/>
      <c r="BT91" s="295"/>
      <c r="BU91" s="295"/>
      <c r="BV91" s="329"/>
    </row>
    <row r="92" spans="1:74" ht="14.45" customHeight="1" x14ac:dyDescent="0.15">
      <c r="A92" s="609" t="s">
        <v>574</v>
      </c>
      <c r="B92" s="678"/>
      <c r="C92" s="675"/>
      <c r="D92" s="675"/>
      <c r="E92" s="675"/>
      <c r="F92" s="699"/>
      <c r="G92" s="766"/>
      <c r="H92" s="767"/>
      <c r="I92" s="767"/>
      <c r="J92" s="767"/>
      <c r="K92" s="768"/>
      <c r="L92" s="1001"/>
      <c r="M92" s="1002"/>
      <c r="N92" s="694"/>
      <c r="O92" s="694"/>
      <c r="P92" s="694"/>
      <c r="Q92" s="695"/>
      <c r="R92" s="9"/>
      <c r="V92" s="12"/>
      <c r="W92" s="560" t="s">
        <v>76</v>
      </c>
      <c r="X92" s="548"/>
      <c r="Y92" s="542" t="s">
        <v>52</v>
      </c>
      <c r="Z92" s="563"/>
      <c r="AA92" s="563"/>
      <c r="AB92" s="563"/>
      <c r="AC92" s="563"/>
      <c r="AD92" s="563"/>
      <c r="AE92" s="563"/>
      <c r="AF92" s="563"/>
      <c r="AG92" s="563"/>
      <c r="AH92" s="563"/>
      <c r="AI92" s="563"/>
      <c r="AJ92" s="563"/>
      <c r="AK92" s="563"/>
      <c r="AL92" s="594"/>
      <c r="AM92" s="560" t="s">
        <v>76</v>
      </c>
      <c r="AN92" s="548"/>
      <c r="AO92" s="6" t="s">
        <v>36</v>
      </c>
      <c r="BI92" s="560" t="s">
        <v>75</v>
      </c>
      <c r="BJ92" s="548"/>
      <c r="BM92" s="548" t="s">
        <v>75</v>
      </c>
      <c r="BN92" s="601"/>
      <c r="BO92" s="294"/>
      <c r="BP92" s="295"/>
      <c r="BQ92" s="295"/>
      <c r="BR92" s="296"/>
      <c r="BS92" s="294"/>
      <c r="BT92" s="295"/>
      <c r="BU92" s="295"/>
      <c r="BV92" s="329"/>
    </row>
    <row r="93" spans="1:74" ht="14.45" customHeight="1" x14ac:dyDescent="0.15">
      <c r="A93" s="609"/>
      <c r="B93" s="678"/>
      <c r="C93" s="675"/>
      <c r="D93" s="675"/>
      <c r="E93" s="675"/>
      <c r="F93" s="699"/>
      <c r="G93" s="766"/>
      <c r="H93" s="767"/>
      <c r="I93" s="767"/>
      <c r="J93" s="767"/>
      <c r="K93" s="768"/>
      <c r="L93" s="1001"/>
      <c r="M93" s="1002"/>
      <c r="N93" s="694"/>
      <c r="O93" s="694"/>
      <c r="P93" s="694"/>
      <c r="Q93" s="695"/>
      <c r="R93" s="9"/>
      <c r="V93" s="12"/>
      <c r="W93" s="560" t="s">
        <v>76</v>
      </c>
      <c r="X93" s="548"/>
      <c r="Y93" s="563" t="s">
        <v>175</v>
      </c>
      <c r="Z93" s="563"/>
      <c r="AA93" s="563"/>
      <c r="AB93" s="563"/>
      <c r="AC93" s="563"/>
      <c r="AD93" s="563"/>
      <c r="AE93" s="563"/>
      <c r="AF93" s="563"/>
      <c r="AG93" s="563"/>
      <c r="AH93" s="563"/>
      <c r="AI93" s="563"/>
      <c r="AJ93" s="563"/>
      <c r="AK93" s="563"/>
      <c r="AL93" s="594"/>
      <c r="AM93" s="560" t="s">
        <v>76</v>
      </c>
      <c r="AN93" s="548"/>
      <c r="AO93" s="6" t="s">
        <v>38</v>
      </c>
      <c r="BI93" s="560"/>
      <c r="BJ93" s="548"/>
      <c r="BM93" s="548" t="s">
        <v>75</v>
      </c>
      <c r="BN93" s="601"/>
      <c r="BO93" s="294"/>
      <c r="BP93" s="295"/>
      <c r="BQ93" s="295"/>
      <c r="BR93" s="296"/>
      <c r="BS93" s="294"/>
      <c r="BT93" s="295"/>
      <c r="BU93" s="295"/>
      <c r="BV93" s="329"/>
    </row>
    <row r="94" spans="1:74" ht="14.45" customHeight="1" x14ac:dyDescent="0.15">
      <c r="A94" s="609"/>
      <c r="B94" s="678"/>
      <c r="C94" s="675"/>
      <c r="D94" s="675"/>
      <c r="E94" s="675"/>
      <c r="F94" s="699"/>
      <c r="G94" s="766"/>
      <c r="H94" s="767"/>
      <c r="I94" s="767"/>
      <c r="J94" s="767"/>
      <c r="K94" s="768"/>
      <c r="L94" s="1001"/>
      <c r="M94" s="1002"/>
      <c r="N94" s="694"/>
      <c r="O94" s="694"/>
      <c r="P94" s="694"/>
      <c r="Q94" s="695"/>
      <c r="R94" s="9"/>
      <c r="V94" s="12"/>
      <c r="W94" s="560" t="s">
        <v>76</v>
      </c>
      <c r="X94" s="548"/>
      <c r="Y94" s="563" t="s">
        <v>173</v>
      </c>
      <c r="Z94" s="563"/>
      <c r="AA94" s="563"/>
      <c r="AB94" s="563"/>
      <c r="AC94" s="563"/>
      <c r="AD94" s="563"/>
      <c r="AE94" s="563"/>
      <c r="AF94" s="563"/>
      <c r="AG94" s="563"/>
      <c r="AH94" s="563"/>
      <c r="AI94" s="563"/>
      <c r="AJ94" s="563"/>
      <c r="AK94" s="563"/>
      <c r="AL94" s="594"/>
      <c r="AM94" s="560" t="s">
        <v>76</v>
      </c>
      <c r="AN94" s="548"/>
      <c r="AO94" s="6" t="s">
        <v>176</v>
      </c>
      <c r="BI94" s="560"/>
      <c r="BJ94" s="548"/>
      <c r="BM94" s="548" t="s">
        <v>75</v>
      </c>
      <c r="BN94" s="601"/>
      <c r="BO94" s="294"/>
      <c r="BP94" s="295"/>
      <c r="BQ94" s="295"/>
      <c r="BR94" s="296"/>
      <c r="BS94" s="294"/>
      <c r="BT94" s="295"/>
      <c r="BU94" s="295"/>
      <c r="BV94" s="329"/>
    </row>
    <row r="95" spans="1:74" ht="14.45" customHeight="1" x14ac:dyDescent="0.15">
      <c r="A95" s="609"/>
      <c r="B95" s="678"/>
      <c r="C95" s="675"/>
      <c r="D95" s="675"/>
      <c r="E95" s="675"/>
      <c r="F95" s="699"/>
      <c r="G95" s="766"/>
      <c r="H95" s="767"/>
      <c r="I95" s="767"/>
      <c r="J95" s="767"/>
      <c r="K95" s="768"/>
      <c r="L95" s="1001"/>
      <c r="M95" s="1002"/>
      <c r="N95" s="694"/>
      <c r="O95" s="694"/>
      <c r="P95" s="694"/>
      <c r="Q95" s="695"/>
      <c r="R95" s="9"/>
      <c r="V95" s="12"/>
      <c r="W95" s="560" t="s">
        <v>76</v>
      </c>
      <c r="X95" s="548"/>
      <c r="Y95" s="563" t="s">
        <v>97</v>
      </c>
      <c r="Z95" s="543"/>
      <c r="AA95" s="543"/>
      <c r="AB95" s="543"/>
      <c r="AC95" s="543"/>
      <c r="AD95" s="543"/>
      <c r="AE95" s="543"/>
      <c r="AF95" s="543"/>
      <c r="AG95" s="543"/>
      <c r="AH95" s="543"/>
      <c r="AI95" s="543"/>
      <c r="AJ95" s="543"/>
      <c r="AK95" s="543"/>
      <c r="AL95" s="544"/>
      <c r="AM95" s="560" t="s">
        <v>76</v>
      </c>
      <c r="AN95" s="548"/>
      <c r="AO95" s="6" t="s">
        <v>174</v>
      </c>
      <c r="BI95" s="560"/>
      <c r="BJ95" s="548"/>
      <c r="BM95" s="548" t="s">
        <v>75</v>
      </c>
      <c r="BN95" s="601"/>
      <c r="BO95" s="294"/>
      <c r="BP95" s="295"/>
      <c r="BQ95" s="295"/>
      <c r="BR95" s="296"/>
      <c r="BS95" s="294"/>
      <c r="BT95" s="295"/>
      <c r="BU95" s="295"/>
      <c r="BV95" s="329"/>
    </row>
    <row r="96" spans="1:74" ht="14.45" customHeight="1" x14ac:dyDescent="0.15">
      <c r="A96" s="609"/>
      <c r="B96" s="678"/>
      <c r="C96" s="675"/>
      <c r="D96" s="675"/>
      <c r="E96" s="675"/>
      <c r="F96" s="699"/>
      <c r="G96" s="766"/>
      <c r="H96" s="767"/>
      <c r="I96" s="767"/>
      <c r="J96" s="767"/>
      <c r="K96" s="768"/>
      <c r="L96" s="1001"/>
      <c r="M96" s="1002"/>
      <c r="N96" s="694"/>
      <c r="O96" s="694"/>
      <c r="P96" s="694"/>
      <c r="Q96" s="695"/>
      <c r="R96" s="9"/>
      <c r="V96" s="12"/>
      <c r="W96" s="560" t="s">
        <v>76</v>
      </c>
      <c r="X96" s="548"/>
      <c r="Y96" s="563"/>
      <c r="Z96" s="543"/>
      <c r="AA96" s="543"/>
      <c r="AB96" s="543"/>
      <c r="AC96" s="543"/>
      <c r="AD96" s="543"/>
      <c r="AE96" s="543"/>
      <c r="AF96" s="543"/>
      <c r="AG96" s="543"/>
      <c r="AH96" s="543"/>
      <c r="AI96" s="543"/>
      <c r="AJ96" s="543"/>
      <c r="AK96" s="543"/>
      <c r="AL96" s="544"/>
      <c r="AM96" s="560" t="s">
        <v>76</v>
      </c>
      <c r="AN96" s="548"/>
      <c r="AO96" s="6" t="s">
        <v>91</v>
      </c>
      <c r="BI96" s="560"/>
      <c r="BJ96" s="548"/>
      <c r="BM96" s="548" t="s">
        <v>75</v>
      </c>
      <c r="BN96" s="601"/>
      <c r="BO96" s="294"/>
      <c r="BP96" s="295"/>
      <c r="BQ96" s="295"/>
      <c r="BR96" s="296"/>
      <c r="BS96" s="294"/>
      <c r="BT96" s="295"/>
      <c r="BU96" s="295"/>
      <c r="BV96" s="329"/>
    </row>
    <row r="97" spans="1:74" ht="14.45" customHeight="1" x14ac:dyDescent="0.15">
      <c r="A97" s="609"/>
      <c r="B97" s="678"/>
      <c r="C97" s="675"/>
      <c r="D97" s="675"/>
      <c r="E97" s="675"/>
      <c r="F97" s="699"/>
      <c r="G97" s="766"/>
      <c r="H97" s="767"/>
      <c r="I97" s="767"/>
      <c r="J97" s="767"/>
      <c r="K97" s="768"/>
      <c r="L97" s="1001"/>
      <c r="M97" s="1002"/>
      <c r="N97" s="694"/>
      <c r="O97" s="694"/>
      <c r="P97" s="694"/>
      <c r="Q97" s="695"/>
      <c r="R97" s="9"/>
      <c r="V97" s="12"/>
      <c r="W97" s="560" t="s">
        <v>76</v>
      </c>
      <c r="X97" s="548"/>
      <c r="Y97" s="563"/>
      <c r="Z97" s="543"/>
      <c r="AA97" s="543"/>
      <c r="AB97" s="543"/>
      <c r="AC97" s="543"/>
      <c r="AD97" s="543"/>
      <c r="AE97" s="543"/>
      <c r="AF97" s="543"/>
      <c r="AG97" s="543"/>
      <c r="AH97" s="543"/>
      <c r="AI97" s="543"/>
      <c r="AJ97" s="543"/>
      <c r="AK97" s="543"/>
      <c r="AL97" s="544"/>
      <c r="AM97" s="560" t="s">
        <v>76</v>
      </c>
      <c r="AN97" s="548"/>
      <c r="AO97" s="6" t="s">
        <v>172</v>
      </c>
      <c r="BI97" s="560"/>
      <c r="BJ97" s="548"/>
      <c r="BM97" s="548" t="s">
        <v>75</v>
      </c>
      <c r="BN97" s="601"/>
      <c r="BO97" s="294"/>
      <c r="BP97" s="295"/>
      <c r="BQ97" s="295"/>
      <c r="BR97" s="296"/>
      <c r="BS97" s="294"/>
      <c r="BT97" s="295"/>
      <c r="BU97" s="295"/>
      <c r="BV97" s="329"/>
    </row>
    <row r="98" spans="1:74" ht="14.45" customHeight="1" x14ac:dyDescent="0.15">
      <c r="B98" s="678"/>
      <c r="C98" s="675"/>
      <c r="D98" s="675"/>
      <c r="E98" s="675"/>
      <c r="F98" s="699"/>
      <c r="G98" s="766"/>
      <c r="H98" s="767"/>
      <c r="I98" s="767"/>
      <c r="J98" s="767"/>
      <c r="K98" s="768"/>
      <c r="L98" s="1001"/>
      <c r="M98" s="1002"/>
      <c r="N98" s="694"/>
      <c r="O98" s="694"/>
      <c r="P98" s="694"/>
      <c r="Q98" s="695"/>
      <c r="R98" s="9"/>
      <c r="V98" s="12"/>
      <c r="W98" s="560" t="s">
        <v>76</v>
      </c>
      <c r="X98" s="548"/>
      <c r="Y98" s="563"/>
      <c r="Z98" s="543"/>
      <c r="AA98" s="543"/>
      <c r="AB98" s="543"/>
      <c r="AC98" s="543"/>
      <c r="AD98" s="543"/>
      <c r="AE98" s="543"/>
      <c r="AF98" s="543"/>
      <c r="AG98" s="543"/>
      <c r="AH98" s="543"/>
      <c r="AI98" s="543"/>
      <c r="AJ98" s="543"/>
      <c r="AK98" s="543"/>
      <c r="AL98" s="544"/>
      <c r="AM98" s="560" t="s">
        <v>76</v>
      </c>
      <c r="AN98" s="548"/>
      <c r="AO98" s="6" t="s">
        <v>93</v>
      </c>
      <c r="BI98" s="560"/>
      <c r="BJ98" s="548"/>
      <c r="BM98" s="548" t="s">
        <v>75</v>
      </c>
      <c r="BN98" s="601"/>
      <c r="BO98" s="294"/>
      <c r="BP98" s="295"/>
      <c r="BQ98" s="295"/>
      <c r="BR98" s="296"/>
      <c r="BS98" s="294"/>
      <c r="BT98" s="295"/>
      <c r="BU98" s="295"/>
      <c r="BV98" s="329"/>
    </row>
    <row r="99" spans="1:74" ht="14.45" customHeight="1" x14ac:dyDescent="0.15">
      <c r="B99" s="678"/>
      <c r="C99" s="675"/>
      <c r="D99" s="675"/>
      <c r="E99" s="675"/>
      <c r="F99" s="699"/>
      <c r="G99" s="766"/>
      <c r="H99" s="767"/>
      <c r="I99" s="767"/>
      <c r="J99" s="767"/>
      <c r="K99" s="768"/>
      <c r="L99" s="1003"/>
      <c r="M99" s="1004"/>
      <c r="N99" s="694"/>
      <c r="O99" s="694"/>
      <c r="P99" s="694"/>
      <c r="Q99" s="695"/>
      <c r="R99" s="7"/>
      <c r="S99" s="8"/>
      <c r="T99" s="8"/>
      <c r="U99" s="8"/>
      <c r="V99" s="13"/>
      <c r="W99" s="539" t="s">
        <v>76</v>
      </c>
      <c r="X99" s="540"/>
      <c r="Y99" s="536"/>
      <c r="Z99" s="537"/>
      <c r="AA99" s="537"/>
      <c r="AB99" s="537"/>
      <c r="AC99" s="537"/>
      <c r="AD99" s="537"/>
      <c r="AE99" s="537"/>
      <c r="AF99" s="537"/>
      <c r="AG99" s="537"/>
      <c r="AH99" s="537"/>
      <c r="AI99" s="537"/>
      <c r="AJ99" s="537"/>
      <c r="AK99" s="537"/>
      <c r="AL99" s="538"/>
      <c r="AM99" s="539" t="s">
        <v>76</v>
      </c>
      <c r="AN99" s="540"/>
      <c r="AO99" s="8" t="s">
        <v>171</v>
      </c>
      <c r="AP99" s="8"/>
      <c r="AQ99" s="8"/>
      <c r="AR99" s="8"/>
      <c r="AS99" s="8"/>
      <c r="AT99" s="8"/>
      <c r="AU99" s="8"/>
      <c r="AV99" s="8"/>
      <c r="AW99" s="8"/>
      <c r="AX99" s="8"/>
      <c r="AY99" s="8"/>
      <c r="AZ99" s="8"/>
      <c r="BA99" s="8"/>
      <c r="BB99" s="8"/>
      <c r="BC99" s="8"/>
      <c r="BD99" s="8"/>
      <c r="BE99" s="8"/>
      <c r="BF99" s="8"/>
      <c r="BG99" s="8"/>
      <c r="BH99" s="8"/>
      <c r="BI99" s="539" t="s">
        <v>75</v>
      </c>
      <c r="BJ99" s="540"/>
      <c r="BK99" s="8"/>
      <c r="BL99" s="8"/>
      <c r="BM99" s="540" t="s">
        <v>75</v>
      </c>
      <c r="BN99" s="541"/>
      <c r="BO99" s="297"/>
      <c r="BP99" s="288"/>
      <c r="BQ99" s="288"/>
      <c r="BR99" s="298"/>
      <c r="BS99" s="297"/>
      <c r="BT99" s="288"/>
      <c r="BU99" s="288"/>
      <c r="BV99" s="429"/>
    </row>
    <row r="100" spans="1:74" ht="14.45" customHeight="1" x14ac:dyDescent="0.15">
      <c r="B100" s="678"/>
      <c r="C100" s="675"/>
      <c r="D100" s="675"/>
      <c r="E100" s="675"/>
      <c r="F100" s="699"/>
      <c r="G100" s="766"/>
      <c r="H100" s="767"/>
      <c r="I100" s="767"/>
      <c r="J100" s="767"/>
      <c r="K100" s="768"/>
      <c r="L100" s="1005" t="s">
        <v>596</v>
      </c>
      <c r="M100" s="1006"/>
      <c r="N100" s="694"/>
      <c r="O100" s="694"/>
      <c r="P100" s="694"/>
      <c r="Q100" s="695"/>
      <c r="R100" s="559" t="s">
        <v>579</v>
      </c>
      <c r="S100" s="621"/>
      <c r="T100" s="621"/>
      <c r="U100" s="621"/>
      <c r="V100" s="719"/>
      <c r="W100" s="560" t="s">
        <v>76</v>
      </c>
      <c r="X100" s="548"/>
      <c r="Y100" s="563" t="s">
        <v>58</v>
      </c>
      <c r="Z100" s="543"/>
      <c r="AA100" s="543"/>
      <c r="AB100" s="543"/>
      <c r="AC100" s="543"/>
      <c r="AD100" s="543"/>
      <c r="AE100" s="543"/>
      <c r="AF100" s="543"/>
      <c r="AG100" s="543"/>
      <c r="AH100" s="543"/>
      <c r="AI100" s="543"/>
      <c r="AJ100" s="543"/>
      <c r="AK100" s="543"/>
      <c r="AL100" s="544"/>
      <c r="AM100" s="559" t="s">
        <v>76</v>
      </c>
      <c r="AN100" s="621"/>
      <c r="AO100" s="4" t="s">
        <v>170</v>
      </c>
      <c r="AP100" s="4"/>
      <c r="AQ100" s="4"/>
      <c r="AR100" s="4"/>
      <c r="AS100" s="4"/>
      <c r="AT100" s="4"/>
      <c r="AU100" s="4"/>
      <c r="AV100" s="4"/>
      <c r="AW100" s="4"/>
      <c r="AX100" s="4"/>
      <c r="AY100" s="4"/>
      <c r="AZ100" s="4"/>
      <c r="BA100" s="4"/>
      <c r="BB100" s="4"/>
      <c r="BC100" s="4"/>
      <c r="BD100" s="4"/>
      <c r="BE100" s="4"/>
      <c r="BF100" s="4"/>
      <c r="BG100" s="4"/>
      <c r="BH100" s="4"/>
      <c r="BI100" s="559" t="s">
        <v>75</v>
      </c>
      <c r="BJ100" s="621"/>
      <c r="BK100" s="4"/>
      <c r="BL100" s="4"/>
      <c r="BM100" s="621" t="s">
        <v>75</v>
      </c>
      <c r="BN100" s="719"/>
      <c r="BO100" s="527" t="s">
        <v>128</v>
      </c>
      <c r="BP100" s="528"/>
      <c r="BQ100" s="528"/>
      <c r="BR100" s="692"/>
      <c r="BS100" s="527" t="s">
        <v>128</v>
      </c>
      <c r="BT100" s="528"/>
      <c r="BU100" s="528"/>
      <c r="BV100" s="529"/>
    </row>
    <row r="101" spans="1:74" ht="14.45" customHeight="1" x14ac:dyDescent="0.15">
      <c r="B101" s="678"/>
      <c r="C101" s="675"/>
      <c r="D101" s="675"/>
      <c r="E101" s="675"/>
      <c r="F101" s="699"/>
      <c r="G101" s="766"/>
      <c r="H101" s="767"/>
      <c r="I101" s="767"/>
      <c r="J101" s="767"/>
      <c r="K101" s="768"/>
      <c r="L101" s="762"/>
      <c r="M101" s="763"/>
      <c r="N101" s="694"/>
      <c r="O101" s="694"/>
      <c r="P101" s="694"/>
      <c r="Q101" s="695"/>
      <c r="R101" s="9"/>
      <c r="V101" s="12"/>
      <c r="W101" s="560" t="s">
        <v>76</v>
      </c>
      <c r="X101" s="548"/>
      <c r="Y101" s="563" t="s">
        <v>733</v>
      </c>
      <c r="Z101" s="543"/>
      <c r="AA101" s="543"/>
      <c r="AB101" s="543"/>
      <c r="AC101" s="543"/>
      <c r="AD101" s="543"/>
      <c r="AE101" s="543"/>
      <c r="AF101" s="543"/>
      <c r="AG101" s="543"/>
      <c r="AH101" s="543"/>
      <c r="AI101" s="543"/>
      <c r="AJ101" s="543"/>
      <c r="AK101" s="543"/>
      <c r="AL101" s="544"/>
      <c r="AM101" s="560" t="s">
        <v>76</v>
      </c>
      <c r="AN101" s="548"/>
      <c r="AO101" s="6" t="s">
        <v>169</v>
      </c>
      <c r="BI101" s="560" t="s">
        <v>75</v>
      </c>
      <c r="BJ101" s="548"/>
      <c r="BK101" s="548" t="s">
        <v>75</v>
      </c>
      <c r="BL101" s="548"/>
      <c r="BM101" s="548" t="s">
        <v>75</v>
      </c>
      <c r="BN101" s="601"/>
      <c r="BO101" s="530"/>
      <c r="BP101" s="531"/>
      <c r="BQ101" s="531"/>
      <c r="BR101" s="600"/>
      <c r="BS101" s="530"/>
      <c r="BT101" s="531"/>
      <c r="BU101" s="531"/>
      <c r="BV101" s="532"/>
    </row>
    <row r="102" spans="1:74" ht="14.45" customHeight="1" x14ac:dyDescent="0.15">
      <c r="B102" s="678"/>
      <c r="C102" s="675"/>
      <c r="D102" s="675"/>
      <c r="E102" s="675"/>
      <c r="F102" s="699"/>
      <c r="G102" s="766"/>
      <c r="H102" s="767"/>
      <c r="I102" s="767"/>
      <c r="J102" s="767"/>
      <c r="K102" s="768"/>
      <c r="L102" s="762"/>
      <c r="M102" s="763"/>
      <c r="N102" s="694"/>
      <c r="O102" s="694"/>
      <c r="P102" s="694"/>
      <c r="Q102" s="695"/>
      <c r="R102" s="9"/>
      <c r="V102" s="12"/>
      <c r="W102" s="560" t="s">
        <v>76</v>
      </c>
      <c r="X102" s="548"/>
      <c r="Y102" s="563" t="s">
        <v>168</v>
      </c>
      <c r="Z102" s="543"/>
      <c r="AA102" s="543"/>
      <c r="AB102" s="543"/>
      <c r="AC102" s="543"/>
      <c r="AD102" s="543"/>
      <c r="AE102" s="543"/>
      <c r="AF102" s="543"/>
      <c r="AG102" s="543"/>
      <c r="AH102" s="543"/>
      <c r="AI102" s="543"/>
      <c r="AJ102" s="543"/>
      <c r="AK102" s="543"/>
      <c r="AL102" s="544"/>
      <c r="AM102" s="560" t="s">
        <v>76</v>
      </c>
      <c r="AN102" s="548"/>
      <c r="AO102" s="6" t="s">
        <v>167</v>
      </c>
      <c r="BI102" s="560" t="s">
        <v>75</v>
      </c>
      <c r="BJ102" s="548"/>
      <c r="BM102" s="548" t="s">
        <v>75</v>
      </c>
      <c r="BN102" s="601"/>
      <c r="BO102" s="530" t="s">
        <v>129</v>
      </c>
      <c r="BP102" s="531"/>
      <c r="BQ102" s="531"/>
      <c r="BR102" s="600"/>
      <c r="BS102" s="530" t="s">
        <v>129</v>
      </c>
      <c r="BT102" s="531"/>
      <c r="BU102" s="531"/>
      <c r="BV102" s="532"/>
    </row>
    <row r="103" spans="1:74" ht="14.45" customHeight="1" x14ac:dyDescent="0.15">
      <c r="B103" s="678"/>
      <c r="C103" s="675"/>
      <c r="D103" s="675"/>
      <c r="E103" s="675"/>
      <c r="F103" s="699"/>
      <c r="G103" s="475"/>
      <c r="H103" s="476"/>
      <c r="I103" s="476"/>
      <c r="J103" s="476"/>
      <c r="K103" s="477"/>
      <c r="L103" s="762"/>
      <c r="M103" s="763"/>
      <c r="N103" s="694"/>
      <c r="O103" s="694"/>
      <c r="P103" s="694"/>
      <c r="Q103" s="695"/>
      <c r="R103" s="9"/>
      <c r="V103" s="12"/>
      <c r="W103" s="560" t="s">
        <v>76</v>
      </c>
      <c r="X103" s="548"/>
      <c r="Y103" s="563" t="s">
        <v>166</v>
      </c>
      <c r="Z103" s="543"/>
      <c r="AA103" s="543"/>
      <c r="AB103" s="543"/>
      <c r="AC103" s="543"/>
      <c r="AD103" s="543"/>
      <c r="AE103" s="543"/>
      <c r="AF103" s="543"/>
      <c r="AG103" s="543"/>
      <c r="AH103" s="543"/>
      <c r="AI103" s="543"/>
      <c r="AJ103" s="543"/>
      <c r="AK103" s="543"/>
      <c r="AL103" s="544"/>
      <c r="AM103" s="560" t="s">
        <v>76</v>
      </c>
      <c r="AN103" s="548"/>
      <c r="AO103" s="264" t="s">
        <v>805</v>
      </c>
      <c r="AP103"/>
      <c r="AQ103"/>
      <c r="AR103"/>
      <c r="AS103"/>
      <c r="AT103"/>
      <c r="AU103"/>
      <c r="AV103"/>
      <c r="AW103"/>
      <c r="AX103"/>
      <c r="AY103"/>
      <c r="AZ103"/>
      <c r="BA103"/>
      <c r="BB103"/>
      <c r="BC103"/>
      <c r="BD103"/>
      <c r="BE103"/>
      <c r="BF103"/>
      <c r="BG103"/>
      <c r="BH103" s="482"/>
      <c r="BI103" s="560" t="s">
        <v>75</v>
      </c>
      <c r="BJ103" s="548"/>
      <c r="BM103" s="548" t="s">
        <v>75</v>
      </c>
      <c r="BN103" s="601"/>
      <c r="BO103" s="530"/>
      <c r="BP103" s="531"/>
      <c r="BQ103" s="531"/>
      <c r="BR103" s="600"/>
      <c r="BS103" s="530"/>
      <c r="BT103" s="531"/>
      <c r="BU103" s="531"/>
      <c r="BV103" s="532"/>
    </row>
    <row r="104" spans="1:74" ht="14.45" customHeight="1" x14ac:dyDescent="0.15">
      <c r="B104" s="678"/>
      <c r="C104" s="675"/>
      <c r="D104" s="675"/>
      <c r="E104" s="675"/>
      <c r="F104" s="699"/>
      <c r="G104" s="28"/>
      <c r="H104" s="24"/>
      <c r="I104" s="24"/>
      <c r="J104" s="24"/>
      <c r="K104" s="23"/>
      <c r="L104" s="762"/>
      <c r="M104" s="763"/>
      <c r="N104" s="694"/>
      <c r="O104" s="694"/>
      <c r="P104" s="694"/>
      <c r="Q104" s="695"/>
      <c r="R104" s="9"/>
      <c r="V104" s="12"/>
      <c r="W104" s="560" t="s">
        <v>76</v>
      </c>
      <c r="X104" s="548"/>
      <c r="Y104" s="563" t="s">
        <v>164</v>
      </c>
      <c r="Z104" s="543"/>
      <c r="AA104" s="543"/>
      <c r="AB104" s="543"/>
      <c r="AC104" s="543"/>
      <c r="AD104" s="543"/>
      <c r="AE104" s="543"/>
      <c r="AF104" s="543"/>
      <c r="AG104" s="543"/>
      <c r="AH104" s="543"/>
      <c r="AI104" s="543"/>
      <c r="AJ104" s="543"/>
      <c r="AK104" s="543"/>
      <c r="AL104" s="544"/>
      <c r="AM104" s="560" t="s">
        <v>76</v>
      </c>
      <c r="AN104" s="548"/>
      <c r="AO104" s="6" t="s">
        <v>165</v>
      </c>
      <c r="BI104" s="560" t="s">
        <v>75</v>
      </c>
      <c r="BJ104" s="548"/>
      <c r="BM104" s="548" t="s">
        <v>75</v>
      </c>
      <c r="BN104" s="601"/>
      <c r="BO104" s="530"/>
      <c r="BP104" s="531"/>
      <c r="BQ104" s="531"/>
      <c r="BR104" s="600"/>
      <c r="BS104" s="530"/>
      <c r="BT104" s="531"/>
      <c r="BU104" s="531"/>
      <c r="BV104" s="532"/>
    </row>
    <row r="105" spans="1:74" ht="14.45" customHeight="1" x14ac:dyDescent="0.15">
      <c r="B105" s="678"/>
      <c r="C105" s="675"/>
      <c r="D105" s="675"/>
      <c r="E105" s="675"/>
      <c r="F105" s="699"/>
      <c r="G105" s="28"/>
      <c r="H105" s="24"/>
      <c r="I105" s="24"/>
      <c r="J105" s="24"/>
      <c r="K105" s="23"/>
      <c r="L105" s="762"/>
      <c r="M105" s="763"/>
      <c r="N105" s="694"/>
      <c r="O105" s="694"/>
      <c r="P105" s="694"/>
      <c r="Q105" s="695"/>
      <c r="R105" s="9"/>
      <c r="V105" s="12"/>
      <c r="W105" s="560" t="s">
        <v>76</v>
      </c>
      <c r="X105" s="548"/>
      <c r="Y105" s="563" t="s">
        <v>804</v>
      </c>
      <c r="Z105" s="543"/>
      <c r="AA105" s="543"/>
      <c r="AB105" s="543"/>
      <c r="AC105" s="543"/>
      <c r="AD105" s="543"/>
      <c r="AE105" s="543"/>
      <c r="AF105" s="543"/>
      <c r="AG105" s="543"/>
      <c r="AH105" s="543"/>
      <c r="AI105" s="543"/>
      <c r="AJ105" s="543"/>
      <c r="AK105" s="543"/>
      <c r="AL105" s="544"/>
      <c r="AM105" s="560" t="s">
        <v>76</v>
      </c>
      <c r="AN105" s="548"/>
      <c r="AO105" s="6" t="s">
        <v>163</v>
      </c>
      <c r="BI105" s="560" t="s">
        <v>75</v>
      </c>
      <c r="BJ105" s="548"/>
      <c r="BM105" s="548" t="s">
        <v>75</v>
      </c>
      <c r="BN105" s="601"/>
      <c r="BO105" s="294"/>
      <c r="BP105" s="295"/>
      <c r="BQ105" s="295"/>
      <c r="BR105" s="296"/>
      <c r="BS105" s="294"/>
      <c r="BT105" s="295"/>
      <c r="BU105" s="295"/>
      <c r="BV105" s="329"/>
    </row>
    <row r="106" spans="1:74" ht="14.45" customHeight="1" x14ac:dyDescent="0.15">
      <c r="B106" s="678"/>
      <c r="C106" s="675"/>
      <c r="D106" s="675"/>
      <c r="E106" s="675"/>
      <c r="F106" s="699"/>
      <c r="G106" s="28"/>
      <c r="H106" s="24"/>
      <c r="I106" s="24"/>
      <c r="J106" s="24"/>
      <c r="K106" s="23"/>
      <c r="L106" s="764"/>
      <c r="M106" s="765"/>
      <c r="N106" s="848"/>
      <c r="O106" s="848"/>
      <c r="P106" s="848"/>
      <c r="Q106" s="849"/>
      <c r="R106" s="7"/>
      <c r="S106" s="8"/>
      <c r="T106" s="8"/>
      <c r="U106" s="8"/>
      <c r="V106" s="13"/>
      <c r="W106" s="539" t="s">
        <v>76</v>
      </c>
      <c r="X106" s="540"/>
      <c r="Y106" s="739"/>
      <c r="Z106" s="537"/>
      <c r="AA106" s="537"/>
      <c r="AB106" s="537"/>
      <c r="AC106" s="537"/>
      <c r="AD106" s="537"/>
      <c r="AE106" s="537"/>
      <c r="AF106" s="537"/>
      <c r="AG106" s="537"/>
      <c r="AH106" s="537"/>
      <c r="AI106" s="537"/>
      <c r="AJ106" s="537"/>
      <c r="AK106" s="537"/>
      <c r="AL106" s="538"/>
      <c r="AM106" s="539" t="s">
        <v>76</v>
      </c>
      <c r="AN106" s="540"/>
      <c r="AO106" s="8" t="s">
        <v>162</v>
      </c>
      <c r="AP106" s="8"/>
      <c r="AQ106" s="8"/>
      <c r="AR106" s="8"/>
      <c r="AS106" s="8"/>
      <c r="AT106" s="8"/>
      <c r="AU106" s="8"/>
      <c r="AV106" s="8"/>
      <c r="AW106" s="8"/>
      <c r="AX106" s="8"/>
      <c r="AY106" s="8"/>
      <c r="AZ106" s="8"/>
      <c r="BA106" s="8"/>
      <c r="BB106" s="8"/>
      <c r="BC106" s="8"/>
      <c r="BD106" s="8"/>
      <c r="BE106" s="8"/>
      <c r="BF106" s="8"/>
      <c r="BG106" s="8"/>
      <c r="BH106" s="8"/>
      <c r="BI106" s="539" t="s">
        <v>75</v>
      </c>
      <c r="BJ106" s="540"/>
      <c r="BK106" s="8"/>
      <c r="BL106" s="8"/>
      <c r="BM106" s="540" t="s">
        <v>75</v>
      </c>
      <c r="BN106" s="541"/>
      <c r="BO106" s="297"/>
      <c r="BP106" s="288"/>
      <c r="BQ106" s="288"/>
      <c r="BR106" s="298"/>
      <c r="BS106" s="297"/>
      <c r="BT106" s="288"/>
      <c r="BU106" s="288"/>
      <c r="BV106" s="429"/>
    </row>
    <row r="107" spans="1:74" ht="14.45" customHeight="1" x14ac:dyDescent="0.15">
      <c r="B107" s="678"/>
      <c r="C107" s="675"/>
      <c r="D107" s="675"/>
      <c r="E107" s="675"/>
      <c r="F107" s="699"/>
      <c r="G107" s="28"/>
      <c r="H107" s="24"/>
      <c r="I107" s="24"/>
      <c r="J107" s="24"/>
      <c r="K107" s="23"/>
      <c r="L107" s="770" t="s">
        <v>112</v>
      </c>
      <c r="M107" s="770"/>
      <c r="N107" s="770"/>
      <c r="O107" s="770"/>
      <c r="P107" s="770"/>
      <c r="Q107" s="771"/>
      <c r="R107" s="559" t="s">
        <v>579</v>
      </c>
      <c r="S107" s="621"/>
      <c r="T107" s="621"/>
      <c r="U107" s="621"/>
      <c r="V107" s="719"/>
      <c r="W107" s="560" t="s">
        <v>76</v>
      </c>
      <c r="X107" s="548"/>
      <c r="Y107" s="563" t="s">
        <v>60</v>
      </c>
      <c r="Z107" s="543"/>
      <c r="AA107" s="543"/>
      <c r="AB107" s="543"/>
      <c r="AC107" s="543"/>
      <c r="AD107" s="543"/>
      <c r="AE107" s="543"/>
      <c r="AF107" s="543"/>
      <c r="AG107" s="543"/>
      <c r="AH107" s="543"/>
      <c r="AI107" s="543"/>
      <c r="AJ107" s="543"/>
      <c r="AK107" s="543"/>
      <c r="AL107" s="544"/>
      <c r="AM107" s="559" t="s">
        <v>76</v>
      </c>
      <c r="AN107" s="621"/>
      <c r="AO107" s="4" t="s">
        <v>39</v>
      </c>
      <c r="AP107" s="4"/>
      <c r="AQ107" s="4"/>
      <c r="AR107" s="4"/>
      <c r="AS107" s="4"/>
      <c r="AT107" s="4"/>
      <c r="AU107" s="4"/>
      <c r="AV107" s="4"/>
      <c r="AW107" s="4"/>
      <c r="AX107" s="4"/>
      <c r="AY107" s="4"/>
      <c r="AZ107" s="4"/>
      <c r="BA107" s="4"/>
      <c r="BB107" s="4"/>
      <c r="BC107" s="4"/>
      <c r="BD107" s="4"/>
      <c r="BE107" s="4"/>
      <c r="BF107" s="4"/>
      <c r="BG107" s="4"/>
      <c r="BH107" s="4"/>
      <c r="BI107" s="559" t="s">
        <v>75</v>
      </c>
      <c r="BJ107" s="621"/>
      <c r="BK107" s="4"/>
      <c r="BL107" s="4"/>
      <c r="BM107" s="621" t="s">
        <v>75</v>
      </c>
      <c r="BN107" s="719"/>
      <c r="BO107" s="527" t="s">
        <v>128</v>
      </c>
      <c r="BP107" s="528"/>
      <c r="BQ107" s="528"/>
      <c r="BR107" s="692"/>
      <c r="BS107" s="527" t="s">
        <v>128</v>
      </c>
      <c r="BT107" s="528"/>
      <c r="BU107" s="528"/>
      <c r="BV107" s="529"/>
    </row>
    <row r="108" spans="1:74" ht="14.45" customHeight="1" x14ac:dyDescent="0.15">
      <c r="B108" s="678"/>
      <c r="C108" s="675"/>
      <c r="D108" s="675"/>
      <c r="E108" s="675"/>
      <c r="F108" s="699"/>
      <c r="G108" s="28"/>
      <c r="H108" s="24"/>
      <c r="I108" s="24"/>
      <c r="J108" s="24"/>
      <c r="K108" s="23"/>
      <c r="L108" s="694"/>
      <c r="M108" s="694"/>
      <c r="N108" s="694"/>
      <c r="O108" s="694"/>
      <c r="P108" s="694"/>
      <c r="Q108" s="695"/>
      <c r="R108" s="9"/>
      <c r="V108" s="12"/>
      <c r="W108" s="560" t="s">
        <v>76</v>
      </c>
      <c r="X108" s="548"/>
      <c r="Y108" s="563"/>
      <c r="Z108" s="543"/>
      <c r="AA108" s="543"/>
      <c r="AB108" s="543"/>
      <c r="AC108" s="543"/>
      <c r="AD108" s="543"/>
      <c r="AE108" s="543"/>
      <c r="AF108" s="543"/>
      <c r="AG108" s="543"/>
      <c r="AH108" s="543"/>
      <c r="AI108" s="543"/>
      <c r="AJ108" s="543"/>
      <c r="AK108" s="543"/>
      <c r="AL108" s="544"/>
      <c r="AM108" s="560" t="s">
        <v>76</v>
      </c>
      <c r="AN108" s="548"/>
      <c r="AO108" s="542" t="s">
        <v>806</v>
      </c>
      <c r="AP108" s="543"/>
      <c r="AQ108" s="543"/>
      <c r="AR108" s="543"/>
      <c r="AS108" s="543"/>
      <c r="AT108" s="543"/>
      <c r="AU108" s="543"/>
      <c r="AV108" s="543"/>
      <c r="AW108" s="543"/>
      <c r="AX108" s="543"/>
      <c r="AY108" s="543"/>
      <c r="AZ108" s="543"/>
      <c r="BA108" s="543"/>
      <c r="BB108" s="543"/>
      <c r="BC108" s="543"/>
      <c r="BD108" s="543"/>
      <c r="BE108" s="543"/>
      <c r="BF108" s="543"/>
      <c r="BG108" s="543"/>
      <c r="BH108" s="544"/>
      <c r="BI108" s="560" t="s">
        <v>75</v>
      </c>
      <c r="BJ108" s="548"/>
      <c r="BM108" s="548" t="s">
        <v>75</v>
      </c>
      <c r="BN108" s="601"/>
      <c r="BO108" s="530"/>
      <c r="BP108" s="531"/>
      <c r="BQ108" s="531"/>
      <c r="BR108" s="600"/>
      <c r="BS108" s="530"/>
      <c r="BT108" s="531"/>
      <c r="BU108" s="531"/>
      <c r="BV108" s="532"/>
    </row>
    <row r="109" spans="1:74" ht="14.45" customHeight="1" x14ac:dyDescent="0.15">
      <c r="B109" s="678"/>
      <c r="C109" s="675"/>
      <c r="D109" s="675"/>
      <c r="E109" s="675"/>
      <c r="F109" s="699"/>
      <c r="G109" s="28"/>
      <c r="H109" s="24"/>
      <c r="I109" s="24"/>
      <c r="J109" s="24"/>
      <c r="K109" s="23"/>
      <c r="L109" s="694"/>
      <c r="M109" s="694"/>
      <c r="N109" s="694"/>
      <c r="O109" s="694"/>
      <c r="P109" s="694"/>
      <c r="Q109" s="695"/>
      <c r="R109" s="9"/>
      <c r="V109" s="12"/>
      <c r="W109" s="560" t="s">
        <v>76</v>
      </c>
      <c r="X109" s="548"/>
      <c r="Y109" s="563"/>
      <c r="Z109" s="543"/>
      <c r="AA109" s="543"/>
      <c r="AB109" s="543"/>
      <c r="AC109" s="543"/>
      <c r="AD109" s="543"/>
      <c r="AE109" s="543"/>
      <c r="AF109" s="543"/>
      <c r="AG109" s="543"/>
      <c r="AH109" s="543"/>
      <c r="AI109" s="543"/>
      <c r="AJ109" s="543"/>
      <c r="AK109" s="543"/>
      <c r="AL109" s="544"/>
      <c r="AM109" s="560" t="s">
        <v>76</v>
      </c>
      <c r="AN109" s="548"/>
      <c r="AO109" s="542" t="s">
        <v>807</v>
      </c>
      <c r="AP109" s="543"/>
      <c r="AQ109" s="543"/>
      <c r="AR109" s="543"/>
      <c r="AS109" s="543"/>
      <c r="AT109" s="543"/>
      <c r="AU109" s="543"/>
      <c r="AV109" s="543"/>
      <c r="AW109" s="543"/>
      <c r="AX109" s="543"/>
      <c r="AY109" s="543"/>
      <c r="AZ109" s="543"/>
      <c r="BA109" s="543"/>
      <c r="BB109" s="543"/>
      <c r="BC109" s="543"/>
      <c r="BD109" s="543"/>
      <c r="BE109" s="543"/>
      <c r="BF109" s="543"/>
      <c r="BG109" s="543"/>
      <c r="BH109" s="544"/>
      <c r="BI109" s="560" t="s">
        <v>75</v>
      </c>
      <c r="BJ109" s="548"/>
      <c r="BM109" s="548" t="s">
        <v>75</v>
      </c>
      <c r="BN109" s="601"/>
      <c r="BO109" s="530" t="s">
        <v>129</v>
      </c>
      <c r="BP109" s="531"/>
      <c r="BQ109" s="531"/>
      <c r="BR109" s="600"/>
      <c r="BS109" s="530" t="s">
        <v>129</v>
      </c>
      <c r="BT109" s="531"/>
      <c r="BU109" s="531"/>
      <c r="BV109" s="532"/>
    </row>
    <row r="110" spans="1:74" ht="14.45" customHeight="1" x14ac:dyDescent="0.15">
      <c r="B110" s="678"/>
      <c r="C110" s="675"/>
      <c r="D110" s="675"/>
      <c r="E110" s="675"/>
      <c r="F110" s="699"/>
      <c r="G110" s="28"/>
      <c r="H110" s="24"/>
      <c r="I110" s="24"/>
      <c r="J110" s="24"/>
      <c r="K110" s="23"/>
      <c r="L110" s="694"/>
      <c r="M110" s="694"/>
      <c r="N110" s="694"/>
      <c r="O110" s="694"/>
      <c r="P110" s="694"/>
      <c r="Q110" s="695"/>
      <c r="R110" s="9"/>
      <c r="V110" s="12"/>
      <c r="W110" s="560" t="s">
        <v>76</v>
      </c>
      <c r="X110" s="548"/>
      <c r="Y110" s="563"/>
      <c r="Z110" s="543"/>
      <c r="AA110" s="543"/>
      <c r="AB110" s="543"/>
      <c r="AC110" s="543"/>
      <c r="AD110" s="543"/>
      <c r="AE110" s="543"/>
      <c r="AF110" s="543"/>
      <c r="AG110" s="543"/>
      <c r="AH110" s="543"/>
      <c r="AI110" s="543"/>
      <c r="AJ110" s="543"/>
      <c r="AK110" s="543"/>
      <c r="AL110" s="544"/>
      <c r="AM110" s="560" t="s">
        <v>76</v>
      </c>
      <c r="AN110" s="548"/>
      <c r="AO110" s="542" t="s">
        <v>808</v>
      </c>
      <c r="AP110" s="543"/>
      <c r="AQ110" s="543"/>
      <c r="AR110" s="543"/>
      <c r="AS110" s="543"/>
      <c r="AT110" s="543"/>
      <c r="AU110" s="543"/>
      <c r="AV110" s="543"/>
      <c r="AW110" s="543"/>
      <c r="AX110" s="543"/>
      <c r="AY110" s="543"/>
      <c r="AZ110" s="543"/>
      <c r="BA110" s="543"/>
      <c r="BB110" s="543"/>
      <c r="BC110" s="543"/>
      <c r="BD110" s="543"/>
      <c r="BE110" s="543"/>
      <c r="BF110" s="543"/>
      <c r="BG110" s="543"/>
      <c r="BH110" s="544"/>
      <c r="BI110" s="560" t="s">
        <v>75</v>
      </c>
      <c r="BJ110" s="548"/>
      <c r="BM110" s="548" t="s">
        <v>75</v>
      </c>
      <c r="BN110" s="601"/>
      <c r="BO110" s="530"/>
      <c r="BP110" s="531"/>
      <c r="BQ110" s="531"/>
      <c r="BR110" s="600"/>
      <c r="BS110" s="530"/>
      <c r="BT110" s="531"/>
      <c r="BU110" s="531"/>
      <c r="BV110" s="532"/>
    </row>
    <row r="111" spans="1:74" ht="14.45" customHeight="1" thickBot="1" x14ac:dyDescent="0.2">
      <c r="B111" s="679"/>
      <c r="C111" s="677"/>
      <c r="D111" s="677"/>
      <c r="E111" s="677"/>
      <c r="F111" s="769"/>
      <c r="G111" s="458"/>
      <c r="H111" s="459"/>
      <c r="I111" s="459"/>
      <c r="J111" s="459"/>
      <c r="K111" s="460"/>
      <c r="L111" s="772"/>
      <c r="M111" s="772"/>
      <c r="N111" s="772"/>
      <c r="O111" s="772"/>
      <c r="P111" s="772"/>
      <c r="Q111" s="773"/>
      <c r="R111" s="323"/>
      <c r="S111" s="324"/>
      <c r="T111" s="324"/>
      <c r="U111" s="324"/>
      <c r="V111" s="325"/>
      <c r="W111" s="561" t="s">
        <v>76</v>
      </c>
      <c r="X111" s="562"/>
      <c r="Y111" s="688"/>
      <c r="Z111" s="689"/>
      <c r="AA111" s="689"/>
      <c r="AB111" s="689"/>
      <c r="AC111" s="689"/>
      <c r="AD111" s="689"/>
      <c r="AE111" s="689"/>
      <c r="AF111" s="689"/>
      <c r="AG111" s="689"/>
      <c r="AH111" s="689"/>
      <c r="AI111" s="689"/>
      <c r="AJ111" s="689"/>
      <c r="AK111" s="689"/>
      <c r="AL111" s="690"/>
      <c r="AM111" s="561" t="s">
        <v>76</v>
      </c>
      <c r="AN111" s="562"/>
      <c r="AO111" s="324" t="s">
        <v>160</v>
      </c>
      <c r="AP111" s="324"/>
      <c r="AQ111" s="324"/>
      <c r="AR111" s="324"/>
      <c r="AS111" s="324"/>
      <c r="AT111" s="324"/>
      <c r="AU111" s="324"/>
      <c r="AV111" s="324"/>
      <c r="AW111" s="324"/>
      <c r="AX111" s="324"/>
      <c r="AY111" s="324"/>
      <c r="AZ111" s="324"/>
      <c r="BA111" s="324"/>
      <c r="BB111" s="324"/>
      <c r="BC111" s="324"/>
      <c r="BD111" s="324"/>
      <c r="BE111" s="324"/>
      <c r="BF111" s="324"/>
      <c r="BG111" s="324"/>
      <c r="BH111" s="324"/>
      <c r="BI111" s="561" t="s">
        <v>75</v>
      </c>
      <c r="BJ111" s="562"/>
      <c r="BK111" s="324"/>
      <c r="BL111" s="324"/>
      <c r="BM111" s="562" t="s">
        <v>75</v>
      </c>
      <c r="BN111" s="735"/>
      <c r="BO111" s="326"/>
      <c r="BP111" s="327"/>
      <c r="BQ111" s="327"/>
      <c r="BR111" s="328"/>
      <c r="BS111" s="326"/>
      <c r="BT111" s="327"/>
      <c r="BU111" s="327"/>
      <c r="BV111" s="355"/>
    </row>
    <row r="112" spans="1:74" ht="14.45" customHeight="1" thickTop="1" x14ac:dyDescent="0.15">
      <c r="A112" s="268" t="s">
        <v>572</v>
      </c>
      <c r="B112" s="344" t="s">
        <v>78</v>
      </c>
      <c r="C112" s="407"/>
      <c r="D112" s="407"/>
      <c r="E112" s="407"/>
      <c r="F112" s="407"/>
      <c r="G112" s="347" t="s">
        <v>80</v>
      </c>
      <c r="H112" s="407"/>
      <c r="I112" s="407"/>
      <c r="J112" s="407"/>
      <c r="K112" s="407"/>
      <c r="L112" s="760" t="s">
        <v>589</v>
      </c>
      <c r="M112" s="761"/>
      <c r="N112" s="1007" t="s">
        <v>127</v>
      </c>
      <c r="O112" s="884"/>
      <c r="P112" s="884"/>
      <c r="Q112" s="885"/>
      <c r="R112" s="592" t="s">
        <v>579</v>
      </c>
      <c r="S112" s="593"/>
      <c r="T112" s="593"/>
      <c r="U112" s="593"/>
      <c r="V112" s="724"/>
      <c r="W112" s="592" t="s">
        <v>76</v>
      </c>
      <c r="X112" s="593"/>
      <c r="Y112" s="728" t="s">
        <v>58</v>
      </c>
      <c r="Z112" s="619"/>
      <c r="AA112" s="619"/>
      <c r="AB112" s="619"/>
      <c r="AC112" s="619"/>
      <c r="AD112" s="619"/>
      <c r="AE112" s="619"/>
      <c r="AF112" s="619"/>
      <c r="AG112" s="619"/>
      <c r="AH112" s="619"/>
      <c r="AI112" s="619"/>
      <c r="AJ112" s="619"/>
      <c r="AK112" s="619"/>
      <c r="AL112" s="620"/>
      <c r="AM112" s="592" t="s">
        <v>76</v>
      </c>
      <c r="AN112" s="593"/>
      <c r="AO112" s="353" t="s">
        <v>115</v>
      </c>
      <c r="AP112" s="353"/>
      <c r="AQ112" s="353"/>
      <c r="AR112" s="353"/>
      <c r="AS112" s="353"/>
      <c r="AT112" s="353"/>
      <c r="AU112" s="353"/>
      <c r="AV112" s="353"/>
      <c r="AW112" s="353"/>
      <c r="AX112" s="353"/>
      <c r="AY112" s="353"/>
      <c r="AZ112" s="353"/>
      <c r="BA112" s="353"/>
      <c r="BB112" s="353"/>
      <c r="BC112" s="353"/>
      <c r="BD112" s="353"/>
      <c r="BE112" s="353"/>
      <c r="BF112" s="353"/>
      <c r="BG112" s="353"/>
      <c r="BH112" s="353"/>
      <c r="BI112" s="406"/>
      <c r="BJ112" s="353"/>
      <c r="BK112" s="353"/>
      <c r="BL112" s="353"/>
      <c r="BM112" s="593" t="s">
        <v>75</v>
      </c>
      <c r="BN112" s="724"/>
      <c r="BO112" s="720" t="s">
        <v>128</v>
      </c>
      <c r="BP112" s="721"/>
      <c r="BQ112" s="721"/>
      <c r="BR112" s="723"/>
      <c r="BS112" s="720" t="s">
        <v>128</v>
      </c>
      <c r="BT112" s="721"/>
      <c r="BU112" s="721"/>
      <c r="BV112" s="722"/>
    </row>
    <row r="113" spans="1:74" ht="14.45" customHeight="1" x14ac:dyDescent="0.15">
      <c r="A113" s="268" t="s">
        <v>573</v>
      </c>
      <c r="B113" s="678" t="s">
        <v>79</v>
      </c>
      <c r="C113" s="675"/>
      <c r="D113" s="675"/>
      <c r="E113" s="675"/>
      <c r="F113" s="675"/>
      <c r="G113" s="674" t="s">
        <v>103</v>
      </c>
      <c r="H113" s="675"/>
      <c r="I113" s="675"/>
      <c r="J113" s="675"/>
      <c r="K113" s="675"/>
      <c r="L113" s="762"/>
      <c r="M113" s="763"/>
      <c r="N113" s="1008"/>
      <c r="O113" s="711"/>
      <c r="P113" s="711"/>
      <c r="Q113" s="712"/>
      <c r="R113" s="9"/>
      <c r="V113" s="12"/>
      <c r="W113" s="560" t="s">
        <v>76</v>
      </c>
      <c r="X113" s="548"/>
      <c r="Y113" s="563"/>
      <c r="Z113" s="543"/>
      <c r="AA113" s="543"/>
      <c r="AB113" s="543"/>
      <c r="AC113" s="543"/>
      <c r="AD113" s="543"/>
      <c r="AE113" s="543"/>
      <c r="AF113" s="543"/>
      <c r="AG113" s="543"/>
      <c r="AH113" s="543"/>
      <c r="AI113" s="543"/>
      <c r="AJ113" s="543"/>
      <c r="AK113" s="543"/>
      <c r="AL113" s="544"/>
      <c r="AM113" s="560" t="s">
        <v>76</v>
      </c>
      <c r="AN113" s="548"/>
      <c r="AO113" s="6" t="s">
        <v>81</v>
      </c>
      <c r="BI113" s="9"/>
      <c r="BM113" s="548" t="s">
        <v>75</v>
      </c>
      <c r="BN113" s="601"/>
      <c r="BO113" s="530"/>
      <c r="BP113" s="531"/>
      <c r="BQ113" s="531"/>
      <c r="BR113" s="600"/>
      <c r="BS113" s="530"/>
      <c r="BT113" s="531"/>
      <c r="BU113" s="531"/>
      <c r="BV113" s="532"/>
    </row>
    <row r="114" spans="1:74" ht="14.45" customHeight="1" x14ac:dyDescent="0.15">
      <c r="B114" s="678"/>
      <c r="C114" s="675"/>
      <c r="D114" s="675"/>
      <c r="E114" s="675"/>
      <c r="F114" s="675"/>
      <c r="G114" s="674"/>
      <c r="H114" s="675"/>
      <c r="I114" s="675"/>
      <c r="J114" s="675"/>
      <c r="K114" s="675"/>
      <c r="L114" s="762"/>
      <c r="M114" s="763"/>
      <c r="N114" s="1008"/>
      <c r="O114" s="711"/>
      <c r="P114" s="711"/>
      <c r="Q114" s="712"/>
      <c r="R114" s="9"/>
      <c r="V114" s="12"/>
      <c r="W114" s="560" t="s">
        <v>76</v>
      </c>
      <c r="X114" s="548"/>
      <c r="Y114" s="563"/>
      <c r="Z114" s="543"/>
      <c r="AA114" s="543"/>
      <c r="AB114" s="543"/>
      <c r="AC114" s="543"/>
      <c r="AD114" s="543"/>
      <c r="AE114" s="543"/>
      <c r="AF114" s="543"/>
      <c r="AG114" s="543"/>
      <c r="AH114" s="543"/>
      <c r="AI114" s="543"/>
      <c r="AJ114" s="543"/>
      <c r="AK114" s="543"/>
      <c r="AL114" s="544"/>
      <c r="AM114" s="560" t="s">
        <v>76</v>
      </c>
      <c r="AN114" s="548"/>
      <c r="AO114" s="6" t="s">
        <v>82</v>
      </c>
      <c r="BI114" s="9"/>
      <c r="BM114" s="548" t="s">
        <v>75</v>
      </c>
      <c r="BN114" s="601"/>
      <c r="BO114" s="530" t="s">
        <v>129</v>
      </c>
      <c r="BP114" s="531"/>
      <c r="BQ114" s="531"/>
      <c r="BR114" s="600"/>
      <c r="BS114" s="530" t="s">
        <v>129</v>
      </c>
      <c r="BT114" s="531"/>
      <c r="BU114" s="531"/>
      <c r="BV114" s="532"/>
    </row>
    <row r="115" spans="1:74" ht="14.45" customHeight="1" x14ac:dyDescent="0.15">
      <c r="B115" s="678"/>
      <c r="C115" s="675"/>
      <c r="D115" s="675"/>
      <c r="E115" s="675"/>
      <c r="F115" s="675"/>
      <c r="G115" s="674"/>
      <c r="H115" s="675"/>
      <c r="I115" s="675"/>
      <c r="J115" s="675"/>
      <c r="K115" s="675"/>
      <c r="L115" s="762"/>
      <c r="M115" s="763"/>
      <c r="N115" s="1008"/>
      <c r="O115" s="711"/>
      <c r="P115" s="711"/>
      <c r="Q115" s="712"/>
      <c r="R115" s="9"/>
      <c r="V115" s="12"/>
      <c r="W115" s="560" t="s">
        <v>76</v>
      </c>
      <c r="X115" s="548"/>
      <c r="Y115" s="563"/>
      <c r="Z115" s="543"/>
      <c r="AA115" s="543"/>
      <c r="AB115" s="543"/>
      <c r="AC115" s="543"/>
      <c r="AD115" s="543"/>
      <c r="AE115" s="543"/>
      <c r="AF115" s="543"/>
      <c r="AG115" s="543"/>
      <c r="AH115" s="543"/>
      <c r="AI115" s="543"/>
      <c r="AJ115" s="543"/>
      <c r="AK115" s="543"/>
      <c r="AL115" s="544"/>
      <c r="AM115" s="560" t="s">
        <v>76</v>
      </c>
      <c r="AN115" s="548"/>
      <c r="AO115" s="6" t="s">
        <v>116</v>
      </c>
      <c r="BI115" s="9"/>
      <c r="BM115" s="548" t="s">
        <v>75</v>
      </c>
      <c r="BN115" s="601"/>
      <c r="BO115" s="530"/>
      <c r="BP115" s="531"/>
      <c r="BQ115" s="531"/>
      <c r="BR115" s="600"/>
      <c r="BS115" s="530"/>
      <c r="BT115" s="531"/>
      <c r="BU115" s="531"/>
      <c r="BV115" s="532"/>
    </row>
    <row r="116" spans="1:74" ht="14.45" customHeight="1" x14ac:dyDescent="0.15">
      <c r="B116" s="678"/>
      <c r="C116" s="675"/>
      <c r="D116" s="675"/>
      <c r="E116" s="675"/>
      <c r="F116" s="675"/>
      <c r="G116" s="674"/>
      <c r="H116" s="675"/>
      <c r="I116" s="675"/>
      <c r="J116" s="675"/>
      <c r="K116" s="675"/>
      <c r="L116" s="762"/>
      <c r="M116" s="763"/>
      <c r="N116" s="1009"/>
      <c r="O116" s="1010"/>
      <c r="P116" s="1010"/>
      <c r="Q116" s="1011"/>
      <c r="R116" s="9"/>
      <c r="V116" s="12"/>
      <c r="W116" s="560" t="s">
        <v>76</v>
      </c>
      <c r="X116" s="548"/>
      <c r="Y116" s="563"/>
      <c r="Z116" s="543"/>
      <c r="AA116" s="543"/>
      <c r="AB116" s="543"/>
      <c r="AC116" s="543"/>
      <c r="AD116" s="543"/>
      <c r="AE116" s="543"/>
      <c r="AF116" s="543"/>
      <c r="AG116" s="543"/>
      <c r="AH116" s="543"/>
      <c r="AI116" s="543"/>
      <c r="AJ116" s="543"/>
      <c r="AK116" s="543"/>
      <c r="AL116" s="544"/>
      <c r="AM116" s="560" t="s">
        <v>76</v>
      </c>
      <c r="AN116" s="548"/>
      <c r="AO116" s="6" t="s">
        <v>83</v>
      </c>
      <c r="BI116" s="9"/>
      <c r="BM116" s="548" t="s">
        <v>75</v>
      </c>
      <c r="BN116" s="601"/>
      <c r="BO116" s="319"/>
      <c r="BP116" s="320"/>
      <c r="BQ116" s="320"/>
      <c r="BR116" s="321"/>
      <c r="BS116" s="319"/>
      <c r="BT116" s="320"/>
      <c r="BU116" s="320"/>
      <c r="BV116" s="428"/>
    </row>
    <row r="117" spans="1:74" ht="14.45" customHeight="1" x14ac:dyDescent="0.15">
      <c r="B117" s="678"/>
      <c r="C117" s="675"/>
      <c r="D117" s="675"/>
      <c r="E117" s="675"/>
      <c r="F117" s="675"/>
      <c r="G117" s="674"/>
      <c r="H117" s="675"/>
      <c r="I117" s="675"/>
      <c r="J117" s="675"/>
      <c r="K117" s="675"/>
      <c r="L117" s="762"/>
      <c r="M117" s="763"/>
      <c r="N117" s="1012" t="s">
        <v>257</v>
      </c>
      <c r="O117" s="818"/>
      <c r="P117" s="818"/>
      <c r="Q117" s="819"/>
      <c r="R117" s="686" t="s">
        <v>579</v>
      </c>
      <c r="S117" s="687"/>
      <c r="T117" s="687"/>
      <c r="U117" s="687"/>
      <c r="V117" s="745"/>
      <c r="W117" s="686" t="s">
        <v>76</v>
      </c>
      <c r="X117" s="687"/>
      <c r="Y117" s="742" t="s">
        <v>97</v>
      </c>
      <c r="Z117" s="743"/>
      <c r="AA117" s="743"/>
      <c r="AB117" s="743"/>
      <c r="AC117" s="743"/>
      <c r="AD117" s="743"/>
      <c r="AE117" s="743"/>
      <c r="AF117" s="743"/>
      <c r="AG117" s="743"/>
      <c r="AH117" s="743"/>
      <c r="AI117" s="743"/>
      <c r="AJ117" s="743"/>
      <c r="AK117" s="743"/>
      <c r="AL117" s="744"/>
      <c r="AM117" s="449" t="s">
        <v>84</v>
      </c>
      <c r="AN117" s="300"/>
      <c r="AO117" s="300"/>
      <c r="AP117" s="300"/>
      <c r="AQ117" s="300"/>
      <c r="AR117" s="300"/>
      <c r="AS117" s="300"/>
      <c r="AT117" s="300"/>
      <c r="AU117" s="300"/>
      <c r="AV117" s="300"/>
      <c r="AW117" s="300"/>
      <c r="AX117" s="300"/>
      <c r="AY117" s="300"/>
      <c r="AZ117" s="300"/>
      <c r="BA117" s="300"/>
      <c r="BB117" s="300"/>
      <c r="BC117" s="300"/>
      <c r="BD117" s="300"/>
      <c r="BE117" s="300"/>
      <c r="BF117" s="300"/>
      <c r="BG117" s="300"/>
      <c r="BH117" s="300"/>
      <c r="BI117" s="413"/>
      <c r="BJ117" s="300"/>
      <c r="BK117" s="300"/>
      <c r="BL117" s="300"/>
      <c r="BM117" s="300"/>
      <c r="BN117" s="300"/>
      <c r="BO117" s="783" t="s">
        <v>128</v>
      </c>
      <c r="BP117" s="784"/>
      <c r="BQ117" s="784"/>
      <c r="BR117" s="791"/>
      <c r="BS117" s="783" t="s">
        <v>128</v>
      </c>
      <c r="BT117" s="784"/>
      <c r="BU117" s="784"/>
      <c r="BV117" s="785"/>
    </row>
    <row r="118" spans="1:74" ht="14.45" customHeight="1" x14ac:dyDescent="0.15">
      <c r="B118" s="678"/>
      <c r="C118" s="675"/>
      <c r="D118" s="675"/>
      <c r="E118" s="675"/>
      <c r="F118" s="675"/>
      <c r="G118" s="674"/>
      <c r="H118" s="675"/>
      <c r="I118" s="675"/>
      <c r="J118" s="675"/>
      <c r="K118" s="675"/>
      <c r="L118" s="762"/>
      <c r="M118" s="763"/>
      <c r="N118" s="1012"/>
      <c r="O118" s="818"/>
      <c r="P118" s="818"/>
      <c r="Q118" s="819"/>
      <c r="R118" s="9"/>
      <c r="V118" s="12"/>
      <c r="W118" s="560" t="s">
        <v>76</v>
      </c>
      <c r="X118" s="548"/>
      <c r="Y118" s="542" t="s">
        <v>98</v>
      </c>
      <c r="Z118" s="543"/>
      <c r="AA118" s="543"/>
      <c r="AB118" s="543"/>
      <c r="AC118" s="543"/>
      <c r="AD118" s="543"/>
      <c r="AE118" s="543"/>
      <c r="AF118" s="543"/>
      <c r="AG118" s="543"/>
      <c r="AH118" s="543"/>
      <c r="AI118" s="543"/>
      <c r="AJ118" s="543"/>
      <c r="AK118" s="543"/>
      <c r="AL118" s="544"/>
      <c r="AM118" s="560" t="s">
        <v>76</v>
      </c>
      <c r="AN118" s="548"/>
      <c r="AO118" s="6" t="s">
        <v>85</v>
      </c>
      <c r="BI118" s="560" t="s">
        <v>75</v>
      </c>
      <c r="BJ118" s="548"/>
      <c r="BM118" s="548" t="s">
        <v>75</v>
      </c>
      <c r="BN118" s="601"/>
      <c r="BO118" s="530"/>
      <c r="BP118" s="531"/>
      <c r="BQ118" s="531"/>
      <c r="BR118" s="600"/>
      <c r="BS118" s="530"/>
      <c r="BT118" s="531"/>
      <c r="BU118" s="531"/>
      <c r="BV118" s="532"/>
    </row>
    <row r="119" spans="1:74" ht="14.45" customHeight="1" x14ac:dyDescent="0.15">
      <c r="B119" s="678"/>
      <c r="C119" s="675"/>
      <c r="D119" s="675"/>
      <c r="E119" s="675"/>
      <c r="F119" s="675"/>
      <c r="G119" s="674"/>
      <c r="H119" s="675"/>
      <c r="I119" s="675"/>
      <c r="J119" s="675"/>
      <c r="K119" s="675"/>
      <c r="L119" s="762"/>
      <c r="M119" s="763"/>
      <c r="N119" s="1012"/>
      <c r="O119" s="818"/>
      <c r="P119" s="818"/>
      <c r="Q119" s="819"/>
      <c r="R119" s="35"/>
      <c r="S119" s="31"/>
      <c r="T119" s="31"/>
      <c r="U119" s="31"/>
      <c r="V119" s="32"/>
      <c r="W119" s="740" t="s">
        <v>76</v>
      </c>
      <c r="X119" s="741"/>
      <c r="Y119" s="757" t="s">
        <v>734</v>
      </c>
      <c r="Z119" s="758"/>
      <c r="AA119" s="758"/>
      <c r="AB119" s="758"/>
      <c r="AC119" s="758"/>
      <c r="AD119" s="758"/>
      <c r="AE119" s="758"/>
      <c r="AF119" s="758"/>
      <c r="AG119" s="758"/>
      <c r="AH119" s="758"/>
      <c r="AI119" s="758"/>
      <c r="AJ119" s="758"/>
      <c r="AK119" s="758"/>
      <c r="AL119" s="759"/>
      <c r="AM119" s="740" t="s">
        <v>76</v>
      </c>
      <c r="AN119" s="741"/>
      <c r="AO119" s="31" t="s">
        <v>86</v>
      </c>
      <c r="AP119" s="31"/>
      <c r="AQ119" s="31"/>
      <c r="AR119" s="31"/>
      <c r="AS119" s="31"/>
      <c r="AT119" s="31"/>
      <c r="AU119" s="31"/>
      <c r="AV119" s="31"/>
      <c r="AW119" s="31"/>
      <c r="AX119" s="31"/>
      <c r="AY119" s="31"/>
      <c r="AZ119" s="31"/>
      <c r="BA119" s="31"/>
      <c r="BB119" s="31"/>
      <c r="BC119" s="31"/>
      <c r="BD119" s="31"/>
      <c r="BE119" s="31"/>
      <c r="BF119" s="31"/>
      <c r="BG119" s="31"/>
      <c r="BH119" s="31"/>
      <c r="BI119" s="740" t="s">
        <v>75</v>
      </c>
      <c r="BJ119" s="741"/>
      <c r="BK119" s="31"/>
      <c r="BL119" s="31"/>
      <c r="BM119" s="741" t="s">
        <v>75</v>
      </c>
      <c r="BN119" s="753"/>
      <c r="BO119" s="725" t="s">
        <v>129</v>
      </c>
      <c r="BP119" s="726"/>
      <c r="BQ119" s="726"/>
      <c r="BR119" s="727"/>
      <c r="BS119" s="725" t="s">
        <v>129</v>
      </c>
      <c r="BT119" s="726"/>
      <c r="BU119" s="726"/>
      <c r="BV119" s="786"/>
    </row>
    <row r="120" spans="1:74" ht="14.45" customHeight="1" x14ac:dyDescent="0.15">
      <c r="B120" s="678"/>
      <c r="C120" s="675"/>
      <c r="D120" s="675"/>
      <c r="E120" s="675"/>
      <c r="F120" s="675"/>
      <c r="G120" s="674"/>
      <c r="H120" s="675"/>
      <c r="I120" s="675"/>
      <c r="J120" s="675"/>
      <c r="K120" s="675"/>
      <c r="L120" s="762"/>
      <c r="M120" s="763"/>
      <c r="N120" s="1012"/>
      <c r="O120" s="818"/>
      <c r="P120" s="818"/>
      <c r="Q120" s="819"/>
      <c r="R120" s="560" t="s">
        <v>579</v>
      </c>
      <c r="S120" s="548"/>
      <c r="T120" s="548"/>
      <c r="U120" s="548"/>
      <c r="V120" s="601"/>
      <c r="W120" s="560" t="s">
        <v>76</v>
      </c>
      <c r="X120" s="548"/>
      <c r="Y120" s="563" t="s">
        <v>99</v>
      </c>
      <c r="Z120" s="543"/>
      <c r="AA120" s="543"/>
      <c r="AB120" s="543"/>
      <c r="AC120" s="543"/>
      <c r="AD120" s="543"/>
      <c r="AE120" s="543"/>
      <c r="AF120" s="543"/>
      <c r="AG120" s="543"/>
      <c r="AH120" s="543"/>
      <c r="AI120" s="543"/>
      <c r="AJ120" s="543"/>
      <c r="AK120" s="543"/>
      <c r="AL120" s="544"/>
      <c r="AM120" s="560" t="s">
        <v>76</v>
      </c>
      <c r="AN120" s="548"/>
      <c r="AO120" s="6" t="s">
        <v>96</v>
      </c>
      <c r="BI120" s="9"/>
      <c r="BM120" s="548" t="s">
        <v>75</v>
      </c>
      <c r="BN120" s="601"/>
      <c r="BO120" s="530" t="s">
        <v>128</v>
      </c>
      <c r="BP120" s="531"/>
      <c r="BQ120" s="531"/>
      <c r="BR120" s="600"/>
      <c r="BS120" s="530" t="s">
        <v>128</v>
      </c>
      <c r="BT120" s="531"/>
      <c r="BU120" s="531"/>
      <c r="BV120" s="532"/>
    </row>
    <row r="121" spans="1:74" ht="14.45" customHeight="1" x14ac:dyDescent="0.15">
      <c r="B121" s="678"/>
      <c r="C121" s="675"/>
      <c r="D121" s="675"/>
      <c r="E121" s="675"/>
      <c r="F121" s="675"/>
      <c r="G121" s="674"/>
      <c r="H121" s="675"/>
      <c r="I121" s="675"/>
      <c r="J121" s="675"/>
      <c r="K121" s="675"/>
      <c r="L121" s="762"/>
      <c r="M121" s="763"/>
      <c r="N121" s="1013"/>
      <c r="O121" s="1014"/>
      <c r="P121" s="1014"/>
      <c r="Q121" s="1015"/>
      <c r="R121" s="9"/>
      <c r="V121" s="12"/>
      <c r="W121" s="560" t="s">
        <v>76</v>
      </c>
      <c r="X121" s="548"/>
      <c r="Y121" s="563"/>
      <c r="Z121" s="543"/>
      <c r="AA121" s="543"/>
      <c r="AB121" s="543"/>
      <c r="AC121" s="543"/>
      <c r="AD121" s="543"/>
      <c r="AE121" s="543"/>
      <c r="AF121" s="543"/>
      <c r="AG121" s="543"/>
      <c r="AH121" s="543"/>
      <c r="AI121" s="543"/>
      <c r="AJ121" s="543"/>
      <c r="AK121" s="543"/>
      <c r="AL121" s="544"/>
      <c r="AM121" s="560" t="s">
        <v>76</v>
      </c>
      <c r="AN121" s="548"/>
      <c r="AO121" s="6" t="s">
        <v>87</v>
      </c>
      <c r="BI121" s="9"/>
      <c r="BM121" s="548" t="s">
        <v>75</v>
      </c>
      <c r="BN121" s="601"/>
      <c r="BO121" s="530" t="s">
        <v>129</v>
      </c>
      <c r="BP121" s="531"/>
      <c r="BQ121" s="531"/>
      <c r="BR121" s="600"/>
      <c r="BS121" s="530" t="s">
        <v>129</v>
      </c>
      <c r="BT121" s="531"/>
      <c r="BU121" s="531"/>
      <c r="BV121" s="532"/>
    </row>
    <row r="122" spans="1:74" ht="14.45" customHeight="1" x14ac:dyDescent="0.15">
      <c r="B122" s="678"/>
      <c r="C122" s="675"/>
      <c r="D122" s="675"/>
      <c r="E122" s="675"/>
      <c r="F122" s="675"/>
      <c r="G122" s="674"/>
      <c r="H122" s="675"/>
      <c r="I122" s="675"/>
      <c r="J122" s="675"/>
      <c r="K122" s="675"/>
      <c r="L122" s="762"/>
      <c r="M122" s="763"/>
      <c r="N122" s="835" t="s">
        <v>124</v>
      </c>
      <c r="O122" s="835"/>
      <c r="P122" s="835"/>
      <c r="Q122" s="836"/>
      <c r="R122" s="686" t="s">
        <v>579</v>
      </c>
      <c r="S122" s="687"/>
      <c r="T122" s="687"/>
      <c r="U122" s="687"/>
      <c r="V122" s="745"/>
      <c r="W122" s="686" t="s">
        <v>76</v>
      </c>
      <c r="X122" s="687"/>
      <c r="Y122" s="742" t="s">
        <v>100</v>
      </c>
      <c r="Z122" s="743"/>
      <c r="AA122" s="743"/>
      <c r="AB122" s="743"/>
      <c r="AC122" s="743"/>
      <c r="AD122" s="743"/>
      <c r="AE122" s="743"/>
      <c r="AF122" s="743"/>
      <c r="AG122" s="743"/>
      <c r="AH122" s="743"/>
      <c r="AI122" s="743"/>
      <c r="AJ122" s="743"/>
      <c r="AK122" s="743"/>
      <c r="AL122" s="744"/>
      <c r="AM122" s="686" t="s">
        <v>76</v>
      </c>
      <c r="AN122" s="687"/>
      <c r="AO122" s="300" t="s">
        <v>88</v>
      </c>
      <c r="AP122" s="300"/>
      <c r="AQ122" s="300"/>
      <c r="AR122" s="300"/>
      <c r="AS122" s="300"/>
      <c r="AT122" s="300"/>
      <c r="AU122" s="300"/>
      <c r="AV122" s="300"/>
      <c r="AW122" s="300"/>
      <c r="AX122" s="300"/>
      <c r="AY122" s="300"/>
      <c r="AZ122" s="300"/>
      <c r="BA122" s="300"/>
      <c r="BB122" s="300"/>
      <c r="BC122" s="300"/>
      <c r="BD122" s="300"/>
      <c r="BE122" s="300"/>
      <c r="BF122" s="300"/>
      <c r="BG122" s="300"/>
      <c r="BH122" s="300"/>
      <c r="BI122" s="413"/>
      <c r="BJ122" s="300"/>
      <c r="BK122" s="300"/>
      <c r="BL122" s="300"/>
      <c r="BM122" s="687" t="s">
        <v>75</v>
      </c>
      <c r="BN122" s="745"/>
      <c r="BO122" s="783" t="s">
        <v>128</v>
      </c>
      <c r="BP122" s="784"/>
      <c r="BQ122" s="784"/>
      <c r="BR122" s="791"/>
      <c r="BS122" s="783" t="s">
        <v>128</v>
      </c>
      <c r="BT122" s="784"/>
      <c r="BU122" s="784"/>
      <c r="BV122" s="785"/>
    </row>
    <row r="123" spans="1:74" ht="14.45" customHeight="1" x14ac:dyDescent="0.15">
      <c r="B123" s="678"/>
      <c r="C123" s="675"/>
      <c r="D123" s="675"/>
      <c r="E123" s="675"/>
      <c r="F123" s="675"/>
      <c r="G123" s="674"/>
      <c r="H123" s="675"/>
      <c r="I123" s="675"/>
      <c r="J123" s="675"/>
      <c r="K123" s="675"/>
      <c r="L123" s="762"/>
      <c r="M123" s="763"/>
      <c r="N123" s="711"/>
      <c r="O123" s="711"/>
      <c r="P123" s="711"/>
      <c r="Q123" s="712"/>
      <c r="R123" s="9"/>
      <c r="V123" s="12"/>
      <c r="W123" s="560" t="s">
        <v>76</v>
      </c>
      <c r="X123" s="548"/>
      <c r="Y123" s="563" t="s">
        <v>101</v>
      </c>
      <c r="Z123" s="543"/>
      <c r="AA123" s="543"/>
      <c r="AB123" s="543"/>
      <c r="AC123" s="543"/>
      <c r="AD123" s="543"/>
      <c r="AE123" s="543"/>
      <c r="AF123" s="543"/>
      <c r="AG123" s="543"/>
      <c r="AH123" s="543"/>
      <c r="AI123" s="543"/>
      <c r="AJ123" s="543"/>
      <c r="AK123" s="543"/>
      <c r="AL123" s="544"/>
      <c r="AM123" s="560" t="s">
        <v>76</v>
      </c>
      <c r="AN123" s="548"/>
      <c r="AO123" s="6" t="s">
        <v>89</v>
      </c>
      <c r="BI123" s="9"/>
      <c r="BM123" s="548" t="s">
        <v>75</v>
      </c>
      <c r="BN123" s="601"/>
      <c r="BO123" s="530"/>
      <c r="BP123" s="531"/>
      <c r="BQ123" s="531"/>
      <c r="BR123" s="600"/>
      <c r="BS123" s="530"/>
      <c r="BT123" s="531"/>
      <c r="BU123" s="531"/>
      <c r="BV123" s="532"/>
    </row>
    <row r="124" spans="1:74" ht="14.45" customHeight="1" x14ac:dyDescent="0.15">
      <c r="B124" s="678"/>
      <c r="C124" s="675"/>
      <c r="D124" s="675"/>
      <c r="E124" s="675"/>
      <c r="F124" s="675"/>
      <c r="G124" s="674"/>
      <c r="H124" s="675"/>
      <c r="I124" s="675"/>
      <c r="J124" s="675"/>
      <c r="K124" s="675"/>
      <c r="L124" s="762"/>
      <c r="M124" s="763"/>
      <c r="N124" s="711"/>
      <c r="O124" s="711"/>
      <c r="P124" s="711"/>
      <c r="Q124" s="712"/>
      <c r="R124" s="9"/>
      <c r="V124" s="12"/>
      <c r="W124" s="560" t="s">
        <v>76</v>
      </c>
      <c r="X124" s="548"/>
      <c r="Y124" s="563"/>
      <c r="Z124" s="543"/>
      <c r="AA124" s="543"/>
      <c r="AB124" s="543"/>
      <c r="AC124" s="543"/>
      <c r="AD124" s="543"/>
      <c r="AE124" s="543"/>
      <c r="AF124" s="543"/>
      <c r="AG124" s="543"/>
      <c r="AH124" s="543"/>
      <c r="AI124" s="543"/>
      <c r="AJ124" s="543"/>
      <c r="AK124" s="543"/>
      <c r="AL124" s="544"/>
      <c r="AM124" s="560" t="s">
        <v>76</v>
      </c>
      <c r="AN124" s="548"/>
      <c r="AO124" s="6" t="s">
        <v>90</v>
      </c>
      <c r="BI124" s="9"/>
      <c r="BM124" s="548" t="s">
        <v>75</v>
      </c>
      <c r="BN124" s="601"/>
      <c r="BO124" s="530" t="s">
        <v>129</v>
      </c>
      <c r="BP124" s="531"/>
      <c r="BQ124" s="531"/>
      <c r="BR124" s="600"/>
      <c r="BS124" s="530" t="s">
        <v>129</v>
      </c>
      <c r="BT124" s="531"/>
      <c r="BU124" s="531"/>
      <c r="BV124" s="532"/>
    </row>
    <row r="125" spans="1:74" ht="14.45" customHeight="1" x14ac:dyDescent="0.15">
      <c r="B125" s="678"/>
      <c r="C125" s="675"/>
      <c r="D125" s="675"/>
      <c r="E125" s="675"/>
      <c r="F125" s="675"/>
      <c r="G125" s="674"/>
      <c r="H125" s="675"/>
      <c r="I125" s="675"/>
      <c r="J125" s="675"/>
      <c r="K125" s="675"/>
      <c r="L125" s="762"/>
      <c r="M125" s="763"/>
      <c r="N125" s="1010"/>
      <c r="O125" s="1010"/>
      <c r="P125" s="1010"/>
      <c r="Q125" s="1011"/>
      <c r="R125" s="35"/>
      <c r="S125" s="31"/>
      <c r="T125" s="31"/>
      <c r="U125" s="31"/>
      <c r="V125" s="32"/>
      <c r="W125" s="740" t="s">
        <v>76</v>
      </c>
      <c r="X125" s="741"/>
      <c r="Y125" s="757"/>
      <c r="Z125" s="758"/>
      <c r="AA125" s="758"/>
      <c r="AB125" s="758"/>
      <c r="AC125" s="758"/>
      <c r="AD125" s="758"/>
      <c r="AE125" s="758"/>
      <c r="AF125" s="758"/>
      <c r="AG125" s="758"/>
      <c r="AH125" s="758"/>
      <c r="AI125" s="758"/>
      <c r="AJ125" s="758"/>
      <c r="AK125" s="758"/>
      <c r="AL125" s="759"/>
      <c r="AM125" s="740" t="s">
        <v>76</v>
      </c>
      <c r="AN125" s="741"/>
      <c r="AO125" s="31" t="s">
        <v>91</v>
      </c>
      <c r="AP125" s="31"/>
      <c r="AQ125" s="31"/>
      <c r="AR125" s="31"/>
      <c r="AS125" s="31"/>
      <c r="AT125" s="31"/>
      <c r="AU125" s="31"/>
      <c r="AV125" s="31"/>
      <c r="AW125" s="31"/>
      <c r="AX125" s="31"/>
      <c r="AY125" s="31"/>
      <c r="AZ125" s="31"/>
      <c r="BA125" s="31"/>
      <c r="BB125" s="31"/>
      <c r="BC125" s="31"/>
      <c r="BD125" s="31"/>
      <c r="BE125" s="31"/>
      <c r="BF125" s="31"/>
      <c r="BG125" s="31"/>
      <c r="BH125" s="31"/>
      <c r="BI125" s="35"/>
      <c r="BJ125" s="31"/>
      <c r="BK125" s="31"/>
      <c r="BL125" s="31"/>
      <c r="BM125" s="741" t="s">
        <v>75</v>
      </c>
      <c r="BN125" s="753"/>
      <c r="BO125" s="725"/>
      <c r="BP125" s="726"/>
      <c r="BQ125" s="726"/>
      <c r="BR125" s="727"/>
      <c r="BS125" s="725"/>
      <c r="BT125" s="726"/>
      <c r="BU125" s="726"/>
      <c r="BV125" s="786"/>
    </row>
    <row r="126" spans="1:74" ht="14.45" customHeight="1" x14ac:dyDescent="0.15">
      <c r="B126" s="678"/>
      <c r="C126" s="675"/>
      <c r="D126" s="675"/>
      <c r="E126" s="675"/>
      <c r="F126" s="675"/>
      <c r="G126" s="674"/>
      <c r="H126" s="675"/>
      <c r="I126" s="675"/>
      <c r="J126" s="675"/>
      <c r="K126" s="675"/>
      <c r="L126" s="762"/>
      <c r="M126" s="763"/>
      <c r="N126" s="835" t="s">
        <v>102</v>
      </c>
      <c r="O126" s="835"/>
      <c r="P126" s="835"/>
      <c r="Q126" s="836"/>
      <c r="R126" s="560" t="s">
        <v>579</v>
      </c>
      <c r="S126" s="548"/>
      <c r="T126" s="548"/>
      <c r="U126" s="548"/>
      <c r="V126" s="601"/>
      <c r="W126" s="560" t="s">
        <v>76</v>
      </c>
      <c r="X126" s="548"/>
      <c r="Y126" s="563"/>
      <c r="Z126" s="543"/>
      <c r="AA126" s="543"/>
      <c r="AB126" s="543"/>
      <c r="AC126" s="543"/>
      <c r="AD126" s="543"/>
      <c r="AE126" s="543"/>
      <c r="AF126" s="543"/>
      <c r="AG126" s="543"/>
      <c r="AH126" s="543"/>
      <c r="AI126" s="543"/>
      <c r="AJ126" s="543"/>
      <c r="AK126" s="543"/>
      <c r="AL126" s="544"/>
      <c r="AM126" s="560" t="s">
        <v>76</v>
      </c>
      <c r="AN126" s="548"/>
      <c r="AO126" s="6" t="s">
        <v>92</v>
      </c>
      <c r="BI126" s="9"/>
      <c r="BM126" s="548" t="s">
        <v>75</v>
      </c>
      <c r="BN126" s="601"/>
      <c r="BO126" s="530" t="s">
        <v>128</v>
      </c>
      <c r="BP126" s="531"/>
      <c r="BQ126" s="531"/>
      <c r="BR126" s="600"/>
      <c r="BS126" s="530" t="s">
        <v>128</v>
      </c>
      <c r="BT126" s="531"/>
      <c r="BU126" s="531"/>
      <c r="BV126" s="532"/>
    </row>
    <row r="127" spans="1:74" ht="14.45" customHeight="1" x14ac:dyDescent="0.15">
      <c r="B127" s="678"/>
      <c r="C127" s="675"/>
      <c r="D127" s="675"/>
      <c r="E127" s="675"/>
      <c r="F127" s="675"/>
      <c r="G127" s="674"/>
      <c r="H127" s="675"/>
      <c r="I127" s="675"/>
      <c r="J127" s="675"/>
      <c r="K127" s="675"/>
      <c r="L127" s="762"/>
      <c r="M127" s="763"/>
      <c r="N127" s="711"/>
      <c r="O127" s="711"/>
      <c r="P127" s="711"/>
      <c r="Q127" s="712"/>
      <c r="R127" s="9"/>
      <c r="V127" s="12"/>
      <c r="W127" s="560" t="s">
        <v>76</v>
      </c>
      <c r="X127" s="548"/>
      <c r="Y127" s="563"/>
      <c r="Z127" s="543"/>
      <c r="AA127" s="543"/>
      <c r="AB127" s="543"/>
      <c r="AC127" s="543"/>
      <c r="AD127" s="543"/>
      <c r="AE127" s="543"/>
      <c r="AF127" s="543"/>
      <c r="AG127" s="543"/>
      <c r="AH127" s="543"/>
      <c r="AI127" s="543"/>
      <c r="AJ127" s="543"/>
      <c r="AK127" s="543"/>
      <c r="AL127" s="544"/>
      <c r="AM127" s="560" t="s">
        <v>76</v>
      </c>
      <c r="AN127" s="548"/>
      <c r="AO127" s="6" t="s">
        <v>93</v>
      </c>
      <c r="BI127" s="9"/>
      <c r="BM127" s="548" t="s">
        <v>75</v>
      </c>
      <c r="BN127" s="601"/>
      <c r="BO127" s="530"/>
      <c r="BP127" s="531"/>
      <c r="BQ127" s="531"/>
      <c r="BR127" s="600"/>
      <c r="BS127" s="530"/>
      <c r="BT127" s="531"/>
      <c r="BU127" s="531"/>
      <c r="BV127" s="532"/>
    </row>
    <row r="128" spans="1:74" ht="14.45" customHeight="1" x14ac:dyDescent="0.15">
      <c r="B128" s="678"/>
      <c r="C128" s="675"/>
      <c r="D128" s="675"/>
      <c r="E128" s="675"/>
      <c r="F128" s="675"/>
      <c r="G128" s="674"/>
      <c r="H128" s="675"/>
      <c r="I128" s="675"/>
      <c r="J128" s="675"/>
      <c r="K128" s="675"/>
      <c r="L128" s="762"/>
      <c r="M128" s="763"/>
      <c r="N128" s="711"/>
      <c r="O128" s="711"/>
      <c r="P128" s="711"/>
      <c r="Q128" s="712"/>
      <c r="R128" s="9"/>
      <c r="V128" s="12"/>
      <c r="W128" s="560" t="s">
        <v>76</v>
      </c>
      <c r="X128" s="548"/>
      <c r="Y128" s="563"/>
      <c r="Z128" s="543"/>
      <c r="AA128" s="543"/>
      <c r="AB128" s="543"/>
      <c r="AC128" s="543"/>
      <c r="AD128" s="543"/>
      <c r="AE128" s="543"/>
      <c r="AF128" s="543"/>
      <c r="AG128" s="543"/>
      <c r="AH128" s="543"/>
      <c r="AI128" s="543"/>
      <c r="AJ128" s="543"/>
      <c r="AK128" s="543"/>
      <c r="AL128" s="544"/>
      <c r="AM128" s="560" t="s">
        <v>76</v>
      </c>
      <c r="AN128" s="548"/>
      <c r="AO128" s="6" t="s">
        <v>94</v>
      </c>
      <c r="BI128" s="560" t="s">
        <v>75</v>
      </c>
      <c r="BJ128" s="548"/>
      <c r="BM128" s="548" t="s">
        <v>75</v>
      </c>
      <c r="BN128" s="601"/>
      <c r="BO128" s="530" t="s">
        <v>129</v>
      </c>
      <c r="BP128" s="531"/>
      <c r="BQ128" s="531"/>
      <c r="BR128" s="600"/>
      <c r="BS128" s="530" t="s">
        <v>129</v>
      </c>
      <c r="BT128" s="531"/>
      <c r="BU128" s="531"/>
      <c r="BV128" s="532"/>
    </row>
    <row r="129" spans="1:83" ht="14.45" customHeight="1" x14ac:dyDescent="0.15">
      <c r="B129" s="678"/>
      <c r="C129" s="675"/>
      <c r="D129" s="675"/>
      <c r="E129" s="675"/>
      <c r="F129" s="675"/>
      <c r="G129" s="674"/>
      <c r="H129" s="675"/>
      <c r="I129" s="675"/>
      <c r="J129" s="675"/>
      <c r="K129" s="675"/>
      <c r="L129" s="764"/>
      <c r="M129" s="765"/>
      <c r="N129" s="642"/>
      <c r="O129" s="642"/>
      <c r="P129" s="642"/>
      <c r="Q129" s="713"/>
      <c r="R129" s="7"/>
      <c r="S129" s="8"/>
      <c r="T129" s="8"/>
      <c r="U129" s="8"/>
      <c r="V129" s="13"/>
      <c r="W129" s="539" t="s">
        <v>76</v>
      </c>
      <c r="X129" s="540"/>
      <c r="Y129" s="536"/>
      <c r="Z129" s="537"/>
      <c r="AA129" s="537"/>
      <c r="AB129" s="537"/>
      <c r="AC129" s="537"/>
      <c r="AD129" s="537"/>
      <c r="AE129" s="537"/>
      <c r="AF129" s="537"/>
      <c r="AG129" s="537"/>
      <c r="AH129" s="537"/>
      <c r="AI129" s="537"/>
      <c r="AJ129" s="537"/>
      <c r="AK129" s="537"/>
      <c r="AL129" s="538"/>
      <c r="AM129" s="539" t="s">
        <v>76</v>
      </c>
      <c r="AN129" s="540"/>
      <c r="AO129" s="8" t="s">
        <v>95</v>
      </c>
      <c r="AP129" s="8"/>
      <c r="AQ129" s="8"/>
      <c r="AR129" s="8"/>
      <c r="AS129" s="8"/>
      <c r="AT129" s="8"/>
      <c r="AU129" s="8"/>
      <c r="AV129" s="8"/>
      <c r="AW129" s="8"/>
      <c r="AX129" s="8"/>
      <c r="AY129" s="8"/>
      <c r="AZ129" s="8"/>
      <c r="BA129" s="8"/>
      <c r="BB129" s="8"/>
      <c r="BC129" s="8"/>
      <c r="BD129" s="8"/>
      <c r="BE129" s="8"/>
      <c r="BF129" s="8"/>
      <c r="BG129" s="8"/>
      <c r="BH129" s="8"/>
      <c r="BI129" s="7"/>
      <c r="BJ129" s="8"/>
      <c r="BK129" s="8"/>
      <c r="BL129" s="8"/>
      <c r="BM129" s="540" t="s">
        <v>75</v>
      </c>
      <c r="BN129" s="541"/>
      <c r="BO129" s="533"/>
      <c r="BP129" s="534"/>
      <c r="BQ129" s="534"/>
      <c r="BR129" s="535"/>
      <c r="BS129" s="533"/>
      <c r="BT129" s="534"/>
      <c r="BU129" s="534"/>
      <c r="BV129" s="666"/>
    </row>
    <row r="130" spans="1:83" ht="14.45" customHeight="1" x14ac:dyDescent="0.15">
      <c r="B130" s="362"/>
      <c r="C130" s="272"/>
      <c r="D130" s="272"/>
      <c r="E130" s="272"/>
      <c r="F130" s="272"/>
      <c r="G130" s="416"/>
      <c r="H130" s="272"/>
      <c r="I130" s="272"/>
      <c r="J130" s="272"/>
      <c r="K130" s="274"/>
      <c r="L130" s="1001" t="s">
        <v>596</v>
      </c>
      <c r="M130" s="1002"/>
      <c r="N130" s="711" t="s">
        <v>595</v>
      </c>
      <c r="O130" s="711"/>
      <c r="P130" s="711"/>
      <c r="Q130" s="712"/>
      <c r="R130" s="560" t="s">
        <v>70</v>
      </c>
      <c r="S130" s="548"/>
      <c r="T130" s="548"/>
      <c r="U130" s="548"/>
      <c r="V130" s="601"/>
      <c r="W130" s="560" t="s">
        <v>76</v>
      </c>
      <c r="X130" s="548"/>
      <c r="Y130" s="716" t="s">
        <v>58</v>
      </c>
      <c r="Z130" s="717"/>
      <c r="AA130" s="717"/>
      <c r="AB130" s="717"/>
      <c r="AC130" s="717"/>
      <c r="AD130" s="717"/>
      <c r="AE130" s="717"/>
      <c r="AF130" s="717"/>
      <c r="AG130" s="717"/>
      <c r="AH130" s="717"/>
      <c r="AI130" s="717"/>
      <c r="AJ130" s="717"/>
      <c r="AK130" s="717"/>
      <c r="AL130" s="718"/>
      <c r="AM130" s="560" t="s">
        <v>76</v>
      </c>
      <c r="AN130" s="548"/>
      <c r="AO130" s="264" t="s">
        <v>739</v>
      </c>
      <c r="BH130" s="12"/>
      <c r="BI130" s="560" t="s">
        <v>75</v>
      </c>
      <c r="BJ130" s="548"/>
      <c r="BK130" s="548" t="s">
        <v>75</v>
      </c>
      <c r="BL130" s="548"/>
      <c r="BM130" s="548" t="s">
        <v>75</v>
      </c>
      <c r="BN130" s="601"/>
      <c r="BO130" s="530" t="s">
        <v>128</v>
      </c>
      <c r="BP130" s="531"/>
      <c r="BQ130" s="531"/>
      <c r="BR130" s="600"/>
      <c r="BS130" s="530" t="s">
        <v>128</v>
      </c>
      <c r="BT130" s="531"/>
      <c r="BU130" s="531"/>
      <c r="BV130" s="532"/>
      <c r="CE130" s="43"/>
    </row>
    <row r="131" spans="1:83" ht="14.45" customHeight="1" x14ac:dyDescent="0.15">
      <c r="B131" s="362"/>
      <c r="C131" s="272"/>
      <c r="D131" s="272"/>
      <c r="E131" s="272"/>
      <c r="F131" s="272"/>
      <c r="G131" s="416"/>
      <c r="H131" s="272"/>
      <c r="I131" s="272"/>
      <c r="J131" s="272"/>
      <c r="K131" s="274"/>
      <c r="L131" s="1001"/>
      <c r="M131" s="1002"/>
      <c r="N131" s="711"/>
      <c r="O131" s="711"/>
      <c r="P131" s="711"/>
      <c r="Q131" s="712"/>
      <c r="R131" s="17"/>
      <c r="S131" s="18"/>
      <c r="T131" s="18"/>
      <c r="U131" s="18"/>
      <c r="V131" s="22"/>
      <c r="W131" s="560" t="s">
        <v>76</v>
      </c>
      <c r="X131" s="548"/>
      <c r="Y131" s="563"/>
      <c r="Z131" s="543"/>
      <c r="AA131" s="543"/>
      <c r="AB131" s="543"/>
      <c r="AC131" s="543"/>
      <c r="AD131" s="543"/>
      <c r="AE131" s="543"/>
      <c r="AF131" s="543"/>
      <c r="AG131" s="543"/>
      <c r="AH131" s="543"/>
      <c r="AI131" s="543"/>
      <c r="AJ131" s="543"/>
      <c r="AK131" s="543"/>
      <c r="AL131" s="544"/>
      <c r="AM131" s="560" t="s">
        <v>76</v>
      </c>
      <c r="AN131" s="548"/>
      <c r="AO131" s="264" t="s">
        <v>593</v>
      </c>
      <c r="BH131" s="12"/>
      <c r="BI131" s="560" t="s">
        <v>75</v>
      </c>
      <c r="BJ131" s="548"/>
      <c r="BM131" s="548" t="s">
        <v>75</v>
      </c>
      <c r="BN131" s="601"/>
      <c r="BO131" s="530"/>
      <c r="BP131" s="531"/>
      <c r="BQ131" s="531"/>
      <c r="BR131" s="600"/>
      <c r="BS131" s="530"/>
      <c r="BT131" s="531"/>
      <c r="BU131" s="531"/>
      <c r="BV131" s="532"/>
      <c r="CE131" s="316"/>
    </row>
    <row r="132" spans="1:83" ht="14.45" customHeight="1" x14ac:dyDescent="0.15">
      <c r="B132" s="362"/>
      <c r="C132" s="272"/>
      <c r="D132" s="272"/>
      <c r="E132" s="272"/>
      <c r="F132" s="272"/>
      <c r="G132" s="416"/>
      <c r="H132" s="272"/>
      <c r="I132" s="272"/>
      <c r="J132" s="272"/>
      <c r="K132" s="274"/>
      <c r="L132" s="1001"/>
      <c r="M132" s="1002"/>
      <c r="N132" s="711"/>
      <c r="O132" s="711"/>
      <c r="P132" s="711"/>
      <c r="Q132" s="712"/>
      <c r="R132" s="17"/>
      <c r="S132" s="18"/>
      <c r="T132" s="18"/>
      <c r="U132" s="18"/>
      <c r="V132" s="22"/>
      <c r="W132" s="560" t="s">
        <v>76</v>
      </c>
      <c r="X132" s="548"/>
      <c r="Y132" s="563"/>
      <c r="Z132" s="563"/>
      <c r="AA132" s="563"/>
      <c r="AB132" s="563"/>
      <c r="AC132" s="563"/>
      <c r="AD132" s="563"/>
      <c r="AE132" s="563"/>
      <c r="AF132" s="563"/>
      <c r="AG132" s="563"/>
      <c r="AH132" s="563"/>
      <c r="AI132" s="563"/>
      <c r="AJ132" s="563"/>
      <c r="AK132" s="563"/>
      <c r="AL132" s="594"/>
      <c r="AM132" s="560" t="s">
        <v>76</v>
      </c>
      <c r="AN132" s="548"/>
      <c r="AO132" s="264" t="s">
        <v>737</v>
      </c>
      <c r="BH132" s="12"/>
      <c r="BI132" s="560" t="s">
        <v>75</v>
      </c>
      <c r="BJ132" s="548"/>
      <c r="BM132" s="548" t="s">
        <v>75</v>
      </c>
      <c r="BN132" s="601"/>
      <c r="BO132" s="530" t="s">
        <v>129</v>
      </c>
      <c r="BP132" s="531"/>
      <c r="BQ132" s="531"/>
      <c r="BR132" s="600"/>
      <c r="BS132" s="530" t="s">
        <v>129</v>
      </c>
      <c r="BT132" s="531"/>
      <c r="BU132" s="531"/>
      <c r="BV132" s="532"/>
    </row>
    <row r="133" spans="1:83" ht="14.45" customHeight="1" x14ac:dyDescent="0.15">
      <c r="B133" s="362"/>
      <c r="C133" s="272"/>
      <c r="D133" s="272"/>
      <c r="E133" s="272"/>
      <c r="F133" s="272"/>
      <c r="G133" s="416"/>
      <c r="H133" s="272"/>
      <c r="I133" s="272"/>
      <c r="J133" s="272"/>
      <c r="K133" s="274"/>
      <c r="L133" s="1001"/>
      <c r="M133" s="1002"/>
      <c r="N133" s="711"/>
      <c r="O133" s="711"/>
      <c r="P133" s="711"/>
      <c r="Q133" s="712"/>
      <c r="R133" s="9"/>
      <c r="V133" s="12"/>
      <c r="W133" s="560" t="s">
        <v>76</v>
      </c>
      <c r="X133" s="548"/>
      <c r="Y133" s="757"/>
      <c r="Z133" s="757"/>
      <c r="AA133" s="757"/>
      <c r="AB133" s="757"/>
      <c r="AC133" s="757"/>
      <c r="AD133" s="757"/>
      <c r="AE133" s="757"/>
      <c r="AF133" s="757"/>
      <c r="AG133" s="757"/>
      <c r="AH133" s="757"/>
      <c r="AI133" s="757"/>
      <c r="AJ133" s="757"/>
      <c r="AK133" s="757"/>
      <c r="AL133" s="828"/>
      <c r="AM133" s="560" t="s">
        <v>76</v>
      </c>
      <c r="AN133" s="548"/>
      <c r="AO133" s="6" t="s">
        <v>738</v>
      </c>
      <c r="BH133" s="12"/>
      <c r="BI133" s="560" t="s">
        <v>75</v>
      </c>
      <c r="BJ133" s="548"/>
      <c r="BM133" s="548" t="s">
        <v>75</v>
      </c>
      <c r="BN133" s="601"/>
      <c r="BO133" s="530"/>
      <c r="BP133" s="531"/>
      <c r="BQ133" s="531"/>
      <c r="BR133" s="600"/>
      <c r="BS133" s="530"/>
      <c r="BT133" s="531"/>
      <c r="BU133" s="531"/>
      <c r="BV133" s="532"/>
    </row>
    <row r="134" spans="1:83" ht="14.45" customHeight="1" x14ac:dyDescent="0.15">
      <c r="B134" s="362"/>
      <c r="C134" s="272"/>
      <c r="D134" s="272"/>
      <c r="E134" s="272"/>
      <c r="F134" s="272"/>
      <c r="G134" s="416"/>
      <c r="H134" s="272"/>
      <c r="I134" s="272"/>
      <c r="J134" s="272"/>
      <c r="K134" s="274"/>
      <c r="L134" s="1001"/>
      <c r="M134" s="1002"/>
      <c r="N134" s="829" t="s">
        <v>771</v>
      </c>
      <c r="O134" s="829"/>
      <c r="P134" s="829"/>
      <c r="Q134" s="830"/>
      <c r="R134" s="750" t="s">
        <v>70</v>
      </c>
      <c r="S134" s="733"/>
      <c r="T134" s="733"/>
      <c r="U134" s="733"/>
      <c r="V134" s="823"/>
      <c r="W134" s="750" t="s">
        <v>76</v>
      </c>
      <c r="X134" s="733"/>
      <c r="Y134" s="998"/>
      <c r="Z134" s="998"/>
      <c r="AA134" s="998"/>
      <c r="AB134" s="998"/>
      <c r="AC134" s="998"/>
      <c r="AD134" s="998"/>
      <c r="AE134" s="998"/>
      <c r="AF134" s="998"/>
      <c r="AG134" s="998"/>
      <c r="AH134" s="998"/>
      <c r="AI134" s="998"/>
      <c r="AJ134" s="998"/>
      <c r="AK134" s="998"/>
      <c r="AL134" s="999"/>
      <c r="AM134" s="750" t="s">
        <v>76</v>
      </c>
      <c r="AN134" s="733"/>
      <c r="AO134" s="450" t="s">
        <v>770</v>
      </c>
      <c r="AP134" s="451"/>
      <c r="AQ134" s="451"/>
      <c r="AR134" s="451"/>
      <c r="AS134" s="451"/>
      <c r="AT134" s="451"/>
      <c r="AU134" s="451"/>
      <c r="AV134" s="451"/>
      <c r="AW134" s="451"/>
      <c r="AX134" s="451"/>
      <c r="AY134" s="451"/>
      <c r="AZ134" s="451"/>
      <c r="BA134" s="451"/>
      <c r="BB134" s="451"/>
      <c r="BC134" s="451"/>
      <c r="BD134" s="451"/>
      <c r="BE134" s="451"/>
      <c r="BF134" s="451"/>
      <c r="BG134" s="451"/>
      <c r="BH134" s="452"/>
      <c r="BI134" s="750" t="s">
        <v>75</v>
      </c>
      <c r="BJ134" s="733"/>
      <c r="BK134" s="451"/>
      <c r="BL134" s="451"/>
      <c r="BM134" s="733" t="s">
        <v>75</v>
      </c>
      <c r="BN134" s="823"/>
      <c r="BO134" s="831" t="s">
        <v>603</v>
      </c>
      <c r="BP134" s="832"/>
      <c r="BQ134" s="832"/>
      <c r="BR134" s="833"/>
      <c r="BS134" s="831" t="s">
        <v>603</v>
      </c>
      <c r="BT134" s="832"/>
      <c r="BU134" s="832"/>
      <c r="BV134" s="834"/>
    </row>
    <row r="135" spans="1:83" ht="14.45" customHeight="1" x14ac:dyDescent="0.15">
      <c r="B135" s="362"/>
      <c r="C135" s="272"/>
      <c r="D135" s="272"/>
      <c r="E135" s="272"/>
      <c r="F135" s="272"/>
      <c r="G135" s="416"/>
      <c r="H135" s="272"/>
      <c r="I135" s="272"/>
      <c r="J135" s="272"/>
      <c r="K135" s="274"/>
      <c r="L135" s="1001"/>
      <c r="M135" s="1002"/>
      <c r="N135" s="835" t="s">
        <v>772</v>
      </c>
      <c r="O135" s="835"/>
      <c r="P135" s="835"/>
      <c r="Q135" s="836"/>
      <c r="R135" s="560" t="s">
        <v>70</v>
      </c>
      <c r="S135" s="548"/>
      <c r="T135" s="548"/>
      <c r="U135" s="548"/>
      <c r="V135" s="601"/>
      <c r="W135" s="560" t="s">
        <v>76</v>
      </c>
      <c r="X135" s="548"/>
      <c r="Y135" s="542" t="s">
        <v>58</v>
      </c>
      <c r="Z135" s="563"/>
      <c r="AA135" s="563"/>
      <c r="AB135" s="563"/>
      <c r="AC135" s="563"/>
      <c r="AD135" s="563"/>
      <c r="AE135" s="563"/>
      <c r="AF135" s="563"/>
      <c r="AG135" s="563"/>
      <c r="AH135" s="563"/>
      <c r="AI135" s="563"/>
      <c r="AJ135" s="563"/>
      <c r="AK135" s="563"/>
      <c r="AL135" s="594"/>
      <c r="AM135" s="560" t="s">
        <v>76</v>
      </c>
      <c r="AN135" s="548"/>
      <c r="AO135" s="6" t="s">
        <v>767</v>
      </c>
      <c r="BH135" s="12"/>
      <c r="BI135" s="560" t="s">
        <v>75</v>
      </c>
      <c r="BJ135" s="548"/>
      <c r="BM135" s="548" t="s">
        <v>75</v>
      </c>
      <c r="BN135" s="601"/>
      <c r="BO135" s="530" t="s">
        <v>128</v>
      </c>
      <c r="BP135" s="531"/>
      <c r="BQ135" s="531"/>
      <c r="BR135" s="600"/>
      <c r="BS135" s="530" t="s">
        <v>128</v>
      </c>
      <c r="BT135" s="531"/>
      <c r="BU135" s="531"/>
      <c r="BV135" s="532"/>
    </row>
    <row r="136" spans="1:83" ht="14.45" customHeight="1" x14ac:dyDescent="0.15">
      <c r="B136" s="362"/>
      <c r="C136" s="272"/>
      <c r="D136" s="272"/>
      <c r="E136" s="272"/>
      <c r="F136" s="272"/>
      <c r="G136" s="416"/>
      <c r="H136" s="272"/>
      <c r="I136" s="272"/>
      <c r="J136" s="272"/>
      <c r="K136" s="274"/>
      <c r="L136" s="1001"/>
      <c r="M136" s="1002"/>
      <c r="N136" s="711"/>
      <c r="O136" s="711"/>
      <c r="P136" s="711"/>
      <c r="Q136" s="712"/>
      <c r="R136" s="9"/>
      <c r="V136" s="12"/>
      <c r="W136" s="560" t="s">
        <v>76</v>
      </c>
      <c r="X136" s="548"/>
      <c r="Y136" s="563"/>
      <c r="Z136" s="563"/>
      <c r="AA136" s="563"/>
      <c r="AB136" s="563"/>
      <c r="AC136" s="563"/>
      <c r="AD136" s="563"/>
      <c r="AE136" s="563"/>
      <c r="AF136" s="563"/>
      <c r="AG136" s="563"/>
      <c r="AH136" s="563"/>
      <c r="AI136" s="563"/>
      <c r="AJ136" s="563"/>
      <c r="AK136" s="563"/>
      <c r="AL136" s="594"/>
      <c r="AM136" s="560" t="s">
        <v>76</v>
      </c>
      <c r="AN136" s="548"/>
      <c r="AO136" s="6" t="s">
        <v>130</v>
      </c>
      <c r="BH136" s="12"/>
      <c r="BI136" s="560"/>
      <c r="BJ136" s="548"/>
      <c r="BM136" s="548" t="s">
        <v>75</v>
      </c>
      <c r="BN136" s="601"/>
      <c r="BO136" s="530"/>
      <c r="BP136" s="531"/>
      <c r="BQ136" s="531"/>
      <c r="BR136" s="600"/>
      <c r="BS136" s="530"/>
      <c r="BT136" s="531"/>
      <c r="BU136" s="531"/>
      <c r="BV136" s="532"/>
    </row>
    <row r="137" spans="1:83" ht="14.45" customHeight="1" x14ac:dyDescent="0.15">
      <c r="B137" s="362"/>
      <c r="C137" s="272"/>
      <c r="D137" s="272"/>
      <c r="E137" s="272"/>
      <c r="F137" s="272"/>
      <c r="G137" s="416"/>
      <c r="H137" s="272"/>
      <c r="I137" s="272"/>
      <c r="J137" s="272"/>
      <c r="K137" s="274"/>
      <c r="L137" s="1001"/>
      <c r="M137" s="1002"/>
      <c r="N137" s="711"/>
      <c r="O137" s="711"/>
      <c r="P137" s="711"/>
      <c r="Q137" s="712"/>
      <c r="R137" s="9"/>
      <c r="V137" s="12"/>
      <c r="W137" s="560" t="s">
        <v>76</v>
      </c>
      <c r="X137" s="548"/>
      <c r="Y137" s="563"/>
      <c r="Z137" s="563"/>
      <c r="AA137" s="563"/>
      <c r="AB137" s="563"/>
      <c r="AC137" s="563"/>
      <c r="AD137" s="563"/>
      <c r="AE137" s="563"/>
      <c r="AF137" s="563"/>
      <c r="AG137" s="563"/>
      <c r="AH137" s="563"/>
      <c r="AI137" s="563"/>
      <c r="AJ137" s="563"/>
      <c r="AK137" s="563"/>
      <c r="AL137" s="594"/>
      <c r="AM137" s="560" t="s">
        <v>76</v>
      </c>
      <c r="AN137" s="548"/>
      <c r="AO137" s="6" t="s">
        <v>768</v>
      </c>
      <c r="BH137" s="12"/>
      <c r="BI137" s="560" t="s">
        <v>75</v>
      </c>
      <c r="BJ137" s="548"/>
      <c r="BM137" s="548" t="s">
        <v>75</v>
      </c>
      <c r="BN137" s="601"/>
      <c r="BO137" s="530" t="s">
        <v>129</v>
      </c>
      <c r="BP137" s="531"/>
      <c r="BQ137" s="531"/>
      <c r="BR137" s="600"/>
      <c r="BS137" s="530" t="s">
        <v>129</v>
      </c>
      <c r="BT137" s="531"/>
      <c r="BU137" s="531"/>
      <c r="BV137" s="532"/>
    </row>
    <row r="138" spans="1:83" ht="14.45" customHeight="1" thickBot="1" x14ac:dyDescent="0.2">
      <c r="B138" s="363"/>
      <c r="C138" s="364"/>
      <c r="D138" s="364"/>
      <c r="E138" s="364"/>
      <c r="F138" s="364"/>
      <c r="G138" s="417"/>
      <c r="H138" s="364"/>
      <c r="I138" s="364"/>
      <c r="J138" s="364"/>
      <c r="K138" s="365"/>
      <c r="L138" s="1016"/>
      <c r="M138" s="1017"/>
      <c r="N138" s="837"/>
      <c r="O138" s="837"/>
      <c r="P138" s="837"/>
      <c r="Q138" s="838"/>
      <c r="R138" s="334"/>
      <c r="S138" s="335"/>
      <c r="T138" s="335"/>
      <c r="U138" s="335"/>
      <c r="V138" s="336"/>
      <c r="W138" s="595" t="s">
        <v>76</v>
      </c>
      <c r="X138" s="596"/>
      <c r="Y138" s="564"/>
      <c r="Z138" s="564"/>
      <c r="AA138" s="564"/>
      <c r="AB138" s="564"/>
      <c r="AC138" s="564"/>
      <c r="AD138" s="564"/>
      <c r="AE138" s="564"/>
      <c r="AF138" s="564"/>
      <c r="AG138" s="564"/>
      <c r="AH138" s="564"/>
      <c r="AI138" s="564"/>
      <c r="AJ138" s="564"/>
      <c r="AK138" s="564"/>
      <c r="AL138" s="597"/>
      <c r="AM138" s="595" t="s">
        <v>76</v>
      </c>
      <c r="AN138" s="596"/>
      <c r="AO138" s="335" t="s">
        <v>769</v>
      </c>
      <c r="AP138" s="335"/>
      <c r="AQ138" s="335"/>
      <c r="AR138" s="335"/>
      <c r="AS138" s="335"/>
      <c r="AT138" s="335"/>
      <c r="AU138" s="335"/>
      <c r="AV138" s="335"/>
      <c r="AW138" s="335"/>
      <c r="AX138" s="335"/>
      <c r="AY138" s="335"/>
      <c r="AZ138" s="335"/>
      <c r="BA138" s="335"/>
      <c r="BB138" s="335"/>
      <c r="BC138" s="335"/>
      <c r="BD138" s="335"/>
      <c r="BE138" s="335"/>
      <c r="BF138" s="335"/>
      <c r="BG138" s="335"/>
      <c r="BH138" s="336"/>
      <c r="BI138" s="595" t="s">
        <v>75</v>
      </c>
      <c r="BJ138" s="596"/>
      <c r="BK138" s="335"/>
      <c r="BL138" s="335"/>
      <c r="BM138" s="596" t="s">
        <v>75</v>
      </c>
      <c r="BN138" s="598"/>
      <c r="BO138" s="587"/>
      <c r="BP138" s="588"/>
      <c r="BQ138" s="588"/>
      <c r="BR138" s="599"/>
      <c r="BS138" s="587"/>
      <c r="BT138" s="588"/>
      <c r="BU138" s="588"/>
      <c r="BV138" s="589"/>
    </row>
    <row r="139" spans="1:83" ht="16.5" customHeight="1" x14ac:dyDescent="0.15">
      <c r="C139" s="279"/>
      <c r="D139" s="279"/>
      <c r="E139" s="279"/>
      <c r="F139" s="279"/>
      <c r="G139" s="279"/>
      <c r="H139" s="279"/>
      <c r="I139" s="279"/>
      <c r="J139" s="279"/>
      <c r="K139" s="279"/>
      <c r="L139" s="279"/>
      <c r="M139" s="279"/>
      <c r="N139" s="279"/>
      <c r="O139" s="279"/>
      <c r="P139" s="279"/>
      <c r="Q139" s="279"/>
      <c r="R139" s="279"/>
      <c r="S139" s="279"/>
      <c r="T139" s="279"/>
      <c r="U139" s="279"/>
      <c r="V139" s="279"/>
      <c r="W139" s="279"/>
      <c r="X139" s="279"/>
      <c r="Y139" s="279"/>
      <c r="Z139" s="279"/>
      <c r="AA139" s="279"/>
      <c r="AB139" s="279"/>
      <c r="AC139" s="279"/>
      <c r="AD139" s="279"/>
      <c r="AE139" s="279"/>
      <c r="AF139" s="279"/>
      <c r="AG139" s="279"/>
      <c r="AH139" s="279"/>
      <c r="AI139" s="279"/>
      <c r="AJ139" s="279"/>
      <c r="AK139" s="279"/>
      <c r="AL139" s="273" t="s">
        <v>12</v>
      </c>
      <c r="AM139" s="279"/>
      <c r="AN139" s="279"/>
      <c r="AO139" s="279"/>
      <c r="AP139" s="279"/>
      <c r="AQ139" s="279"/>
      <c r="AR139" s="279"/>
      <c r="AS139" s="279"/>
      <c r="AT139" s="279"/>
      <c r="AU139" s="279"/>
      <c r="AV139" s="279"/>
      <c r="AW139" s="279"/>
      <c r="AX139" s="279"/>
      <c r="AY139" s="279"/>
      <c r="AZ139" s="279"/>
      <c r="BA139" s="279"/>
      <c r="BB139" s="279"/>
      <c r="BC139" s="279"/>
      <c r="BD139" s="279"/>
      <c r="BE139" s="279"/>
      <c r="BF139" s="279"/>
      <c r="BG139" s="279"/>
      <c r="BH139" s="279"/>
      <c r="BI139" s="279"/>
      <c r="BJ139" s="279"/>
      <c r="BK139" s="279"/>
      <c r="BL139" s="279"/>
      <c r="BM139" s="279"/>
      <c r="BN139" s="279"/>
      <c r="BO139" s="279"/>
      <c r="BP139" s="279"/>
      <c r="BQ139" s="279"/>
      <c r="BR139" s="279"/>
      <c r="BS139" s="279"/>
      <c r="BT139" s="279"/>
      <c r="BU139" s="279"/>
      <c r="BV139" s="279"/>
      <c r="BX139" s="264"/>
      <c r="BZ139" s="264"/>
      <c r="CD139" s="264"/>
    </row>
    <row r="140" spans="1:83" ht="13.5" x14ac:dyDescent="0.15">
      <c r="B140" s="45" t="s">
        <v>473</v>
      </c>
      <c r="L140" s="264" t="s">
        <v>581</v>
      </c>
      <c r="BO140" s="1" t="s">
        <v>740</v>
      </c>
      <c r="BX140" s="264"/>
      <c r="BZ140" s="264"/>
      <c r="CD140" s="264"/>
    </row>
    <row r="141" spans="1:83" x14ac:dyDescent="0.15">
      <c r="A141" s="271"/>
      <c r="B141" s="6" t="s">
        <v>123</v>
      </c>
      <c r="BZ141" s="264"/>
      <c r="CD141" s="264"/>
    </row>
    <row r="142" spans="1:83" ht="12.75" thickBot="1" x14ac:dyDescent="0.2">
      <c r="A142" s="271"/>
      <c r="B142" s="548" t="s">
        <v>122</v>
      </c>
      <c r="C142" s="548"/>
      <c r="D142" s="548"/>
      <c r="E142" s="548"/>
      <c r="F142" s="548"/>
      <c r="G142" s="548"/>
      <c r="H142" s="548"/>
      <c r="I142" s="548"/>
      <c r="J142" s="548"/>
      <c r="K142" s="548"/>
      <c r="L142" s="548"/>
      <c r="M142" s="548"/>
      <c r="N142" s="548"/>
      <c r="O142" s="548"/>
      <c r="P142" s="548"/>
      <c r="Q142" s="548"/>
      <c r="R142" s="548"/>
      <c r="S142" s="548"/>
      <c r="T142" s="548"/>
      <c r="U142" s="548"/>
      <c r="V142" s="548"/>
      <c r="W142" s="548"/>
      <c r="X142" s="548"/>
      <c r="Y142" s="548"/>
      <c r="Z142" s="548"/>
      <c r="AA142" s="548"/>
      <c r="AB142" s="548"/>
      <c r="AC142" s="548"/>
      <c r="AD142" s="548"/>
      <c r="AE142" s="548"/>
      <c r="AF142" s="548"/>
      <c r="AG142" s="548"/>
      <c r="AH142" s="548"/>
      <c r="AI142" s="548"/>
      <c r="AJ142" s="548"/>
      <c r="AK142" s="548"/>
      <c r="AL142" s="548"/>
      <c r="AM142" s="548"/>
      <c r="AN142" s="548"/>
      <c r="AO142" s="548"/>
      <c r="AP142" s="548"/>
      <c r="AQ142" s="548"/>
      <c r="AR142" s="548"/>
      <c r="AS142" s="548"/>
      <c r="AT142" s="548"/>
      <c r="AU142" s="548"/>
      <c r="AV142" s="548"/>
      <c r="AW142" s="548"/>
      <c r="AX142" s="548"/>
      <c r="AY142" s="548"/>
      <c r="AZ142" s="548"/>
      <c r="BA142" s="548"/>
      <c r="BB142" s="548"/>
      <c r="BC142" s="548"/>
      <c r="BD142" s="548"/>
      <c r="BE142" s="548"/>
      <c r="BF142" s="548"/>
      <c r="BG142" s="548"/>
      <c r="BH142" s="548"/>
      <c r="BI142" s="548"/>
      <c r="BJ142" s="548"/>
      <c r="BK142" s="548"/>
      <c r="BL142" s="548"/>
      <c r="BM142" s="548"/>
      <c r="BN142" s="548"/>
      <c r="BO142" s="548"/>
      <c r="BP142" s="548"/>
      <c r="BQ142" s="548"/>
      <c r="BR142" s="548"/>
      <c r="BS142" s="548"/>
      <c r="BT142" s="548"/>
      <c r="BU142" s="548"/>
      <c r="BV142" s="548"/>
    </row>
    <row r="143" spans="1:83" ht="15" customHeight="1" x14ac:dyDescent="0.15">
      <c r="B143" s="549"/>
      <c r="C143" s="550"/>
      <c r="D143" s="550"/>
      <c r="E143" s="550"/>
      <c r="F143" s="550"/>
      <c r="G143" s="553" t="s">
        <v>13</v>
      </c>
      <c r="H143" s="553"/>
      <c r="I143" s="553"/>
      <c r="J143" s="553"/>
      <c r="K143" s="553"/>
      <c r="L143" s="555" t="s">
        <v>373</v>
      </c>
      <c r="M143" s="553"/>
      <c r="N143" s="553"/>
      <c r="O143" s="553"/>
      <c r="P143" s="553"/>
      <c r="Q143" s="553"/>
      <c r="R143" s="555" t="s">
        <v>374</v>
      </c>
      <c r="S143" s="553"/>
      <c r="T143" s="553"/>
      <c r="U143" s="553"/>
      <c r="V143" s="553"/>
      <c r="W143" s="550" t="s">
        <v>14</v>
      </c>
      <c r="X143" s="550"/>
      <c r="Y143" s="550"/>
      <c r="Z143" s="550"/>
      <c r="AA143" s="550"/>
      <c r="AB143" s="550"/>
      <c r="AC143" s="550"/>
      <c r="AD143" s="550"/>
      <c r="AE143" s="550"/>
      <c r="AF143" s="550"/>
      <c r="AG143" s="550"/>
      <c r="AH143" s="550"/>
      <c r="AI143" s="550"/>
      <c r="AJ143" s="550"/>
      <c r="AK143" s="550"/>
      <c r="AL143" s="550"/>
      <c r="AM143" s="550" t="s">
        <v>15</v>
      </c>
      <c r="AN143" s="550"/>
      <c r="AO143" s="550"/>
      <c r="AP143" s="550"/>
      <c r="AQ143" s="550"/>
      <c r="AR143" s="550"/>
      <c r="AS143" s="550"/>
      <c r="AT143" s="550"/>
      <c r="AU143" s="550"/>
      <c r="AV143" s="550"/>
      <c r="AW143" s="550"/>
      <c r="AX143" s="550"/>
      <c r="AY143" s="550"/>
      <c r="AZ143" s="550"/>
      <c r="BA143" s="550"/>
      <c r="BB143" s="550"/>
      <c r="BC143" s="550"/>
      <c r="BD143" s="550"/>
      <c r="BE143" s="550"/>
      <c r="BF143" s="550"/>
      <c r="BG143" s="550"/>
      <c r="BH143" s="550"/>
      <c r="BI143" s="550" t="s">
        <v>16</v>
      </c>
      <c r="BJ143" s="550"/>
      <c r="BK143" s="550"/>
      <c r="BL143" s="550"/>
      <c r="BM143" s="550"/>
      <c r="BN143" s="550"/>
      <c r="BO143" s="550" t="s">
        <v>17</v>
      </c>
      <c r="BP143" s="550"/>
      <c r="BQ143" s="550"/>
      <c r="BR143" s="550"/>
      <c r="BS143" s="550"/>
      <c r="BT143" s="550"/>
      <c r="BU143" s="550"/>
      <c r="BV143" s="556"/>
    </row>
    <row r="144" spans="1:83" ht="15" customHeight="1" thickBot="1" x14ac:dyDescent="0.2">
      <c r="B144" s="551"/>
      <c r="C144" s="552"/>
      <c r="D144" s="552"/>
      <c r="E144" s="552"/>
      <c r="F144" s="552"/>
      <c r="G144" s="554"/>
      <c r="H144" s="554"/>
      <c r="I144" s="554"/>
      <c r="J144" s="554"/>
      <c r="K144" s="554"/>
      <c r="L144" s="554"/>
      <c r="M144" s="554"/>
      <c r="N144" s="554"/>
      <c r="O144" s="554"/>
      <c r="P144" s="554"/>
      <c r="Q144" s="554"/>
      <c r="R144" s="554"/>
      <c r="S144" s="554"/>
      <c r="T144" s="554"/>
      <c r="U144" s="554"/>
      <c r="V144" s="554"/>
      <c r="W144" s="552"/>
      <c r="X144" s="552"/>
      <c r="Y144" s="552"/>
      <c r="Z144" s="552"/>
      <c r="AA144" s="552"/>
      <c r="AB144" s="552"/>
      <c r="AC144" s="552"/>
      <c r="AD144" s="552"/>
      <c r="AE144" s="552"/>
      <c r="AF144" s="552"/>
      <c r="AG144" s="552"/>
      <c r="AH144" s="552"/>
      <c r="AI144" s="552"/>
      <c r="AJ144" s="552"/>
      <c r="AK144" s="552"/>
      <c r="AL144" s="552"/>
      <c r="AM144" s="552"/>
      <c r="AN144" s="552"/>
      <c r="AO144" s="552"/>
      <c r="AP144" s="552"/>
      <c r="AQ144" s="552"/>
      <c r="AR144" s="552"/>
      <c r="AS144" s="552"/>
      <c r="AT144" s="552"/>
      <c r="AU144" s="552"/>
      <c r="AV144" s="552"/>
      <c r="AW144" s="552"/>
      <c r="AX144" s="552"/>
      <c r="AY144" s="552"/>
      <c r="AZ144" s="552"/>
      <c r="BA144" s="552"/>
      <c r="BB144" s="552"/>
      <c r="BC144" s="552"/>
      <c r="BD144" s="552"/>
      <c r="BE144" s="552"/>
      <c r="BF144" s="552"/>
      <c r="BG144" s="552"/>
      <c r="BH144" s="552"/>
      <c r="BI144" s="552" t="s">
        <v>41</v>
      </c>
      <c r="BJ144" s="552"/>
      <c r="BK144" s="552" t="s">
        <v>42</v>
      </c>
      <c r="BL144" s="552"/>
      <c r="BM144" s="552" t="s">
        <v>43</v>
      </c>
      <c r="BN144" s="552"/>
      <c r="BO144" s="552" t="s">
        <v>44</v>
      </c>
      <c r="BP144" s="552"/>
      <c r="BQ144" s="552"/>
      <c r="BR144" s="552"/>
      <c r="BS144" s="552" t="s">
        <v>45</v>
      </c>
      <c r="BT144" s="552"/>
      <c r="BU144" s="552"/>
      <c r="BV144" s="557"/>
    </row>
    <row r="145" spans="1:74" ht="15" customHeight="1" thickTop="1" x14ac:dyDescent="0.15">
      <c r="A145" s="268" t="s">
        <v>572</v>
      </c>
      <c r="B145" s="457" t="s">
        <v>146</v>
      </c>
      <c r="C145" s="430"/>
      <c r="D145" s="430"/>
      <c r="E145" s="430"/>
      <c r="F145" s="431"/>
      <c r="G145" s="242" t="s">
        <v>159</v>
      </c>
      <c r="H145" s="430"/>
      <c r="I145" s="430"/>
      <c r="J145" s="430"/>
      <c r="K145" s="431"/>
      <c r="L145" s="842" t="s">
        <v>741</v>
      </c>
      <c r="M145" s="746"/>
      <c r="N145" s="746"/>
      <c r="O145" s="746"/>
      <c r="P145" s="746"/>
      <c r="Q145" s="747"/>
      <c r="R145" s="804" t="s">
        <v>70</v>
      </c>
      <c r="S145" s="805"/>
      <c r="T145" s="805"/>
      <c r="U145" s="805"/>
      <c r="V145" s="843"/>
      <c r="W145" s="804" t="s">
        <v>76</v>
      </c>
      <c r="X145" s="805"/>
      <c r="Y145" s="746"/>
      <c r="Z145" s="746"/>
      <c r="AA145" s="746"/>
      <c r="AB145" s="746"/>
      <c r="AC145" s="746"/>
      <c r="AD145" s="746"/>
      <c r="AE145" s="746"/>
      <c r="AF145" s="746"/>
      <c r="AG145" s="746"/>
      <c r="AH145" s="746"/>
      <c r="AI145" s="746"/>
      <c r="AJ145" s="746"/>
      <c r="AK145" s="746"/>
      <c r="AL145" s="747"/>
      <c r="AM145" s="560" t="s">
        <v>76</v>
      </c>
      <c r="AN145" s="548"/>
      <c r="AO145" s="264" t="s">
        <v>727</v>
      </c>
      <c r="BI145" s="560" t="s">
        <v>75</v>
      </c>
      <c r="BJ145" s="548"/>
      <c r="BM145" s="548" t="s">
        <v>75</v>
      </c>
      <c r="BN145" s="601"/>
      <c r="BO145" s="839" t="s">
        <v>603</v>
      </c>
      <c r="BP145" s="840"/>
      <c r="BQ145" s="840"/>
      <c r="BR145" s="844"/>
      <c r="BS145" s="839" t="s">
        <v>603</v>
      </c>
      <c r="BT145" s="840"/>
      <c r="BU145" s="840"/>
      <c r="BV145" s="841"/>
    </row>
    <row r="146" spans="1:74" ht="15" customHeight="1" x14ac:dyDescent="0.15">
      <c r="A146" s="268" t="s">
        <v>573</v>
      </c>
      <c r="B146" s="678" t="s">
        <v>189</v>
      </c>
      <c r="C146" s="675"/>
      <c r="D146" s="675"/>
      <c r="E146" s="675"/>
      <c r="F146" s="699"/>
      <c r="G146" s="674" t="s">
        <v>742</v>
      </c>
      <c r="H146" s="675"/>
      <c r="I146" s="675"/>
      <c r="J146" s="675"/>
      <c r="K146" s="699"/>
      <c r="L146" s="890" t="s">
        <v>777</v>
      </c>
      <c r="M146" s="891"/>
      <c r="N146" s="891"/>
      <c r="O146" s="891"/>
      <c r="P146" s="891"/>
      <c r="Q146" s="891"/>
      <c r="R146" s="560" t="s">
        <v>70</v>
      </c>
      <c r="S146" s="548"/>
      <c r="T146" s="548"/>
      <c r="U146" s="548"/>
      <c r="V146" s="601"/>
      <c r="W146" s="560" t="s">
        <v>76</v>
      </c>
      <c r="X146" s="548"/>
      <c r="Y146" s="563" t="s">
        <v>97</v>
      </c>
      <c r="Z146" s="543"/>
      <c r="AA146" s="543"/>
      <c r="AB146" s="543"/>
      <c r="AC146" s="543"/>
      <c r="AD146" s="543"/>
      <c r="AE146" s="543"/>
      <c r="AF146" s="543"/>
      <c r="AG146" s="543"/>
      <c r="AH146" s="543"/>
      <c r="AI146" s="543"/>
      <c r="AJ146" s="543"/>
      <c r="AK146" s="543"/>
      <c r="AL146" s="544"/>
      <c r="AM146" s="559" t="s">
        <v>76</v>
      </c>
      <c r="AN146" s="621"/>
      <c r="AO146" s="887" t="s">
        <v>776</v>
      </c>
      <c r="AP146" s="888"/>
      <c r="AQ146" s="888"/>
      <c r="AR146" s="888"/>
      <c r="AS146" s="888"/>
      <c r="AT146" s="888"/>
      <c r="AU146" s="888"/>
      <c r="AV146" s="888"/>
      <c r="AW146" s="888"/>
      <c r="AX146" s="888"/>
      <c r="AY146" s="888"/>
      <c r="AZ146" s="888"/>
      <c r="BA146" s="888"/>
      <c r="BB146" s="888"/>
      <c r="BC146" s="888"/>
      <c r="BD146" s="888"/>
      <c r="BE146" s="888"/>
      <c r="BF146" s="888"/>
      <c r="BG146" s="888"/>
      <c r="BH146" s="889"/>
      <c r="BI146" s="559" t="s">
        <v>75</v>
      </c>
      <c r="BJ146" s="621"/>
      <c r="BK146" s="4"/>
      <c r="BL146" s="4"/>
      <c r="BM146" s="621" t="s">
        <v>75</v>
      </c>
      <c r="BN146" s="719"/>
      <c r="BO146" s="527" t="s">
        <v>128</v>
      </c>
      <c r="BP146" s="528"/>
      <c r="BQ146" s="528"/>
      <c r="BR146" s="692"/>
      <c r="BS146" s="527" t="s">
        <v>128</v>
      </c>
      <c r="BT146" s="528"/>
      <c r="BU146" s="528"/>
      <c r="BV146" s="529"/>
    </row>
    <row r="147" spans="1:74" ht="15" customHeight="1" x14ac:dyDescent="0.15">
      <c r="A147" s="268"/>
      <c r="B147" s="678"/>
      <c r="C147" s="675"/>
      <c r="D147" s="675"/>
      <c r="E147" s="675"/>
      <c r="F147" s="699"/>
      <c r="G147" s="674"/>
      <c r="H147" s="675"/>
      <c r="I147" s="675"/>
      <c r="J147" s="675"/>
      <c r="K147" s="699"/>
      <c r="L147" s="737"/>
      <c r="M147" s="737"/>
      <c r="N147" s="737"/>
      <c r="O147" s="737"/>
      <c r="P147" s="737"/>
      <c r="Q147" s="737"/>
      <c r="R147" s="7"/>
      <c r="S147" s="8"/>
      <c r="T147" s="8"/>
      <c r="U147" s="8"/>
      <c r="V147" s="13"/>
      <c r="W147" s="539" t="s">
        <v>76</v>
      </c>
      <c r="X147" s="540"/>
      <c r="Y147" s="536"/>
      <c r="Z147" s="537"/>
      <c r="AA147" s="537"/>
      <c r="AB147" s="537"/>
      <c r="AC147" s="537"/>
      <c r="AD147" s="537"/>
      <c r="AE147" s="537"/>
      <c r="AF147" s="537"/>
      <c r="AG147" s="537"/>
      <c r="AH147" s="537"/>
      <c r="AI147" s="537"/>
      <c r="AJ147" s="537"/>
      <c r="AK147" s="537"/>
      <c r="AL147" s="538"/>
      <c r="AM147" s="539" t="s">
        <v>76</v>
      </c>
      <c r="AN147" s="540"/>
      <c r="AO147" s="8"/>
      <c r="AP147" s="8"/>
      <c r="AQ147" s="8"/>
      <c r="AR147" s="8"/>
      <c r="AS147" s="8"/>
      <c r="AT147" s="8"/>
      <c r="AU147" s="8"/>
      <c r="AV147" s="8"/>
      <c r="AW147" s="8"/>
      <c r="AX147" s="8"/>
      <c r="AY147" s="8"/>
      <c r="AZ147" s="8"/>
      <c r="BA147" s="8"/>
      <c r="BB147" s="8"/>
      <c r="BC147" s="8"/>
      <c r="BD147" s="8"/>
      <c r="BE147" s="8"/>
      <c r="BF147" s="8"/>
      <c r="BG147" s="8"/>
      <c r="BH147" s="8"/>
      <c r="BI147" s="7"/>
      <c r="BJ147" s="8"/>
      <c r="BK147" s="8"/>
      <c r="BL147" s="8"/>
      <c r="BM147" s="8"/>
      <c r="BN147" s="13"/>
      <c r="BO147" s="533" t="s">
        <v>129</v>
      </c>
      <c r="BP147" s="534"/>
      <c r="BQ147" s="534"/>
      <c r="BR147" s="535"/>
      <c r="BS147" s="533" t="s">
        <v>129</v>
      </c>
      <c r="BT147" s="534"/>
      <c r="BU147" s="534"/>
      <c r="BV147" s="666"/>
    </row>
    <row r="148" spans="1:74" ht="15" customHeight="1" x14ac:dyDescent="0.15">
      <c r="B148" s="678"/>
      <c r="C148" s="675"/>
      <c r="D148" s="675"/>
      <c r="E148" s="675"/>
      <c r="F148" s="699"/>
      <c r="G148" s="674"/>
      <c r="H148" s="675"/>
      <c r="I148" s="675"/>
      <c r="J148" s="675"/>
      <c r="K148" s="699"/>
      <c r="L148" s="826" t="s">
        <v>248</v>
      </c>
      <c r="M148" s="826"/>
      <c r="N148" s="826"/>
      <c r="O148" s="826"/>
      <c r="P148" s="826"/>
      <c r="Q148" s="826"/>
      <c r="R148" s="559" t="s">
        <v>70</v>
      </c>
      <c r="S148" s="621"/>
      <c r="T148" s="621"/>
      <c r="U148" s="621"/>
      <c r="V148" s="719"/>
      <c r="W148" s="559" t="s">
        <v>76</v>
      </c>
      <c r="X148" s="621"/>
      <c r="Y148" s="738" t="s">
        <v>97</v>
      </c>
      <c r="Z148" s="716"/>
      <c r="AA148" s="716"/>
      <c r="AB148" s="716"/>
      <c r="AC148" s="716"/>
      <c r="AD148" s="716"/>
      <c r="AE148" s="716"/>
      <c r="AF148" s="716"/>
      <c r="AG148" s="716"/>
      <c r="AH148" s="716"/>
      <c r="AI148" s="716"/>
      <c r="AJ148" s="716"/>
      <c r="AK148" s="716"/>
      <c r="AL148" s="752"/>
      <c r="AM148" s="559" t="s">
        <v>76</v>
      </c>
      <c r="AN148" s="621"/>
      <c r="AO148" s="4" t="s">
        <v>256</v>
      </c>
      <c r="AP148" s="4"/>
      <c r="AQ148" s="4"/>
      <c r="AR148" s="4"/>
      <c r="AS148" s="4"/>
      <c r="AT148" s="4"/>
      <c r="AU148" s="4"/>
      <c r="AV148" s="4"/>
      <c r="AW148" s="4"/>
      <c r="AX148" s="4"/>
      <c r="AY148" s="4"/>
      <c r="AZ148" s="4"/>
      <c r="BA148" s="4"/>
      <c r="BB148" s="4"/>
      <c r="BC148" s="4"/>
      <c r="BD148" s="4"/>
      <c r="BE148" s="4"/>
      <c r="BF148" s="4"/>
      <c r="BG148" s="4"/>
      <c r="BH148" s="4"/>
      <c r="BI148" s="559" t="s">
        <v>75</v>
      </c>
      <c r="BJ148" s="621"/>
      <c r="BK148" s="4"/>
      <c r="BL148" s="4"/>
      <c r="BM148" s="621" t="s">
        <v>75</v>
      </c>
      <c r="BN148" s="719"/>
      <c r="BO148" s="527" t="s">
        <v>128</v>
      </c>
      <c r="BP148" s="528"/>
      <c r="BQ148" s="528"/>
      <c r="BR148" s="692"/>
      <c r="BS148" s="527" t="s">
        <v>128</v>
      </c>
      <c r="BT148" s="528"/>
      <c r="BU148" s="528"/>
      <c r="BV148" s="529"/>
    </row>
    <row r="149" spans="1:74" ht="15" customHeight="1" x14ac:dyDescent="0.15">
      <c r="B149" s="678"/>
      <c r="C149" s="675"/>
      <c r="D149" s="675"/>
      <c r="E149" s="675"/>
      <c r="F149" s="699"/>
      <c r="G149" s="674"/>
      <c r="H149" s="675"/>
      <c r="I149" s="675"/>
      <c r="J149" s="675"/>
      <c r="K149" s="699"/>
      <c r="L149" s="826"/>
      <c r="M149" s="826"/>
      <c r="N149" s="826"/>
      <c r="O149" s="826"/>
      <c r="P149" s="826"/>
      <c r="Q149" s="826"/>
      <c r="R149" s="9"/>
      <c r="V149" s="12"/>
      <c r="W149" s="560" t="s">
        <v>76</v>
      </c>
      <c r="X149" s="548"/>
      <c r="Y149" s="563"/>
      <c r="Z149" s="563"/>
      <c r="AA149" s="563"/>
      <c r="AB149" s="563"/>
      <c r="AC149" s="563"/>
      <c r="AD149" s="563"/>
      <c r="AE149" s="563"/>
      <c r="AF149" s="563"/>
      <c r="AG149" s="563"/>
      <c r="AH149" s="563"/>
      <c r="AI149" s="563"/>
      <c r="AJ149" s="563"/>
      <c r="AK149" s="563"/>
      <c r="AL149" s="594"/>
      <c r="AM149" s="560" t="s">
        <v>76</v>
      </c>
      <c r="AN149" s="548"/>
      <c r="AO149" s="6" t="s">
        <v>254</v>
      </c>
      <c r="BI149" s="560" t="s">
        <v>75</v>
      </c>
      <c r="BJ149" s="548"/>
      <c r="BM149" s="548" t="s">
        <v>75</v>
      </c>
      <c r="BN149" s="601"/>
      <c r="BO149" s="530"/>
      <c r="BP149" s="531"/>
      <c r="BQ149" s="531"/>
      <c r="BR149" s="600"/>
      <c r="BS149" s="530"/>
      <c r="BT149" s="531"/>
      <c r="BU149" s="531"/>
      <c r="BV149" s="532"/>
    </row>
    <row r="150" spans="1:74" ht="15" customHeight="1" x14ac:dyDescent="0.15">
      <c r="B150" s="678"/>
      <c r="C150" s="675"/>
      <c r="D150" s="675"/>
      <c r="E150" s="675"/>
      <c r="F150" s="699"/>
      <c r="G150" s="674"/>
      <c r="H150" s="675"/>
      <c r="I150" s="675"/>
      <c r="J150" s="675"/>
      <c r="K150" s="699"/>
      <c r="L150" s="826"/>
      <c r="M150" s="826"/>
      <c r="N150" s="826"/>
      <c r="O150" s="826"/>
      <c r="P150" s="826"/>
      <c r="Q150" s="826"/>
      <c r="R150" s="9"/>
      <c r="V150" s="12"/>
      <c r="W150" s="560" t="s">
        <v>76</v>
      </c>
      <c r="X150" s="548"/>
      <c r="Y150" s="563"/>
      <c r="Z150" s="563"/>
      <c r="AA150" s="563"/>
      <c r="AB150" s="563"/>
      <c r="AC150" s="563"/>
      <c r="AD150" s="563"/>
      <c r="AE150" s="563"/>
      <c r="AF150" s="563"/>
      <c r="AG150" s="563"/>
      <c r="AH150" s="563"/>
      <c r="AI150" s="563"/>
      <c r="AJ150" s="563"/>
      <c r="AK150" s="563"/>
      <c r="AL150" s="594"/>
      <c r="AM150" s="560" t="s">
        <v>76</v>
      </c>
      <c r="AN150" s="548"/>
      <c r="AO150" s="6" t="s">
        <v>255</v>
      </c>
      <c r="BI150" s="560" t="s">
        <v>75</v>
      </c>
      <c r="BJ150" s="548"/>
      <c r="BM150" s="548" t="s">
        <v>75</v>
      </c>
      <c r="BN150" s="601"/>
      <c r="BO150" s="530" t="s">
        <v>129</v>
      </c>
      <c r="BP150" s="531"/>
      <c r="BQ150" s="531"/>
      <c r="BR150" s="600"/>
      <c r="BS150" s="530" t="s">
        <v>129</v>
      </c>
      <c r="BT150" s="531"/>
      <c r="BU150" s="531"/>
      <c r="BV150" s="532"/>
    </row>
    <row r="151" spans="1:74" ht="15" customHeight="1" x14ac:dyDescent="0.15">
      <c r="B151" s="678"/>
      <c r="C151" s="675"/>
      <c r="D151" s="675"/>
      <c r="E151" s="675"/>
      <c r="F151" s="699"/>
      <c r="G151" s="674"/>
      <c r="H151" s="675"/>
      <c r="I151" s="675"/>
      <c r="J151" s="675"/>
      <c r="K151" s="699"/>
      <c r="L151" s="826"/>
      <c r="M151" s="826"/>
      <c r="N151" s="826"/>
      <c r="O151" s="826"/>
      <c r="P151" s="826"/>
      <c r="Q151" s="826"/>
      <c r="R151" s="7"/>
      <c r="S151" s="8"/>
      <c r="T151" s="8"/>
      <c r="U151" s="8"/>
      <c r="V151" s="13"/>
      <c r="W151" s="539" t="s">
        <v>76</v>
      </c>
      <c r="X151" s="540"/>
      <c r="Y151" s="536"/>
      <c r="Z151" s="536"/>
      <c r="AA151" s="536"/>
      <c r="AB151" s="536"/>
      <c r="AC151" s="536"/>
      <c r="AD151" s="536"/>
      <c r="AE151" s="536"/>
      <c r="AF151" s="536"/>
      <c r="AG151" s="536"/>
      <c r="AH151" s="536"/>
      <c r="AI151" s="536"/>
      <c r="AJ151" s="536"/>
      <c r="AK151" s="536"/>
      <c r="AL151" s="729"/>
      <c r="AM151" s="539" t="s">
        <v>76</v>
      </c>
      <c r="AN151" s="540"/>
      <c r="AO151" s="8" t="s">
        <v>254</v>
      </c>
      <c r="AP151" s="8"/>
      <c r="AQ151" s="8"/>
      <c r="AR151" s="8"/>
      <c r="AS151" s="8"/>
      <c r="AT151" s="8"/>
      <c r="AU151" s="8"/>
      <c r="AV151" s="8"/>
      <c r="AW151" s="8"/>
      <c r="AX151" s="8"/>
      <c r="AY151" s="8"/>
      <c r="AZ151" s="8"/>
      <c r="BA151" s="8"/>
      <c r="BB151" s="8"/>
      <c r="BC151" s="8"/>
      <c r="BD151" s="8"/>
      <c r="BE151" s="8"/>
      <c r="BF151" s="8"/>
      <c r="BG151" s="8"/>
      <c r="BH151" s="8"/>
      <c r="BI151" s="539" t="s">
        <v>75</v>
      </c>
      <c r="BJ151" s="540"/>
      <c r="BK151" s="8"/>
      <c r="BL151" s="8"/>
      <c r="BM151" s="540" t="s">
        <v>75</v>
      </c>
      <c r="BN151" s="541"/>
      <c r="BO151" s="533"/>
      <c r="BP151" s="534"/>
      <c r="BQ151" s="534"/>
      <c r="BR151" s="535"/>
      <c r="BS151" s="533"/>
      <c r="BT151" s="534"/>
      <c r="BU151" s="534"/>
      <c r="BV151" s="666"/>
    </row>
    <row r="152" spans="1:74" ht="15" customHeight="1" x14ac:dyDescent="0.15">
      <c r="B152" s="678"/>
      <c r="C152" s="675"/>
      <c r="D152" s="675"/>
      <c r="E152" s="675"/>
      <c r="F152" s="699"/>
      <c r="G152" s="674"/>
      <c r="H152" s="675"/>
      <c r="I152" s="675"/>
      <c r="J152" s="675"/>
      <c r="K152" s="699"/>
      <c r="L152" s="826" t="s">
        <v>253</v>
      </c>
      <c r="M152" s="826"/>
      <c r="N152" s="826"/>
      <c r="O152" s="826"/>
      <c r="P152" s="826"/>
      <c r="Q152" s="826"/>
      <c r="R152" s="559" t="s">
        <v>70</v>
      </c>
      <c r="S152" s="621"/>
      <c r="T152" s="621"/>
      <c r="U152" s="621"/>
      <c r="V152" s="719"/>
      <c r="W152" s="559" t="s">
        <v>76</v>
      </c>
      <c r="X152" s="621"/>
      <c r="Y152" s="738" t="s">
        <v>97</v>
      </c>
      <c r="Z152" s="716"/>
      <c r="AA152" s="716"/>
      <c r="AB152" s="716"/>
      <c r="AC152" s="716"/>
      <c r="AD152" s="716"/>
      <c r="AE152" s="716"/>
      <c r="AF152" s="716"/>
      <c r="AG152" s="716"/>
      <c r="AH152" s="716"/>
      <c r="AI152" s="716"/>
      <c r="AJ152" s="716"/>
      <c r="AK152" s="716"/>
      <c r="AL152" s="752"/>
      <c r="AM152" s="559" t="s">
        <v>76</v>
      </c>
      <c r="AN152" s="621"/>
      <c r="AO152" s="4" t="s">
        <v>156</v>
      </c>
      <c r="AP152" s="4"/>
      <c r="AQ152" s="4"/>
      <c r="AR152" s="4"/>
      <c r="AS152" s="4"/>
      <c r="AT152" s="4"/>
      <c r="AU152" s="4"/>
      <c r="AV152" s="4"/>
      <c r="AW152" s="4"/>
      <c r="AX152" s="4"/>
      <c r="AY152" s="4"/>
      <c r="AZ152" s="4"/>
      <c r="BA152" s="4"/>
      <c r="BB152" s="4"/>
      <c r="BC152" s="4"/>
      <c r="BD152" s="4"/>
      <c r="BE152" s="4"/>
      <c r="BF152" s="4"/>
      <c r="BG152" s="4"/>
      <c r="BH152" s="11"/>
      <c r="BI152" s="559" t="s">
        <v>75</v>
      </c>
      <c r="BJ152" s="621"/>
      <c r="BK152" s="4"/>
      <c r="BL152" s="4"/>
      <c r="BM152" s="621" t="s">
        <v>75</v>
      </c>
      <c r="BN152" s="719"/>
      <c r="BO152" s="527" t="s">
        <v>128</v>
      </c>
      <c r="BP152" s="528"/>
      <c r="BQ152" s="528"/>
      <c r="BR152" s="692"/>
      <c r="BS152" s="527" t="s">
        <v>128</v>
      </c>
      <c r="BT152" s="528"/>
      <c r="BU152" s="528"/>
      <c r="BV152" s="529"/>
    </row>
    <row r="153" spans="1:74" ht="15" customHeight="1" x14ac:dyDescent="0.15">
      <c r="B153" s="678"/>
      <c r="C153" s="675"/>
      <c r="D153" s="675"/>
      <c r="E153" s="675"/>
      <c r="F153" s="699"/>
      <c r="G153" s="461"/>
      <c r="H153" s="430"/>
      <c r="I153" s="430"/>
      <c r="J153" s="430"/>
      <c r="K153" s="431"/>
      <c r="L153" s="826"/>
      <c r="M153" s="826"/>
      <c r="N153" s="826"/>
      <c r="O153" s="826"/>
      <c r="P153" s="826"/>
      <c r="Q153" s="826"/>
      <c r="R153" s="7"/>
      <c r="S153" s="8"/>
      <c r="T153" s="8"/>
      <c r="U153" s="8"/>
      <c r="V153" s="13"/>
      <c r="W153" s="539" t="s">
        <v>76</v>
      </c>
      <c r="X153" s="540"/>
      <c r="Y153" s="536"/>
      <c r="Z153" s="536"/>
      <c r="AA153" s="536"/>
      <c r="AB153" s="536"/>
      <c r="AC153" s="536"/>
      <c r="AD153" s="536"/>
      <c r="AE153" s="536"/>
      <c r="AF153" s="536"/>
      <c r="AG153" s="536"/>
      <c r="AH153" s="536"/>
      <c r="AI153" s="536"/>
      <c r="AJ153" s="536"/>
      <c r="AK153" s="536"/>
      <c r="AL153" s="729"/>
      <c r="AM153" s="539" t="s">
        <v>76</v>
      </c>
      <c r="AN153" s="540"/>
      <c r="AO153" s="8" t="s">
        <v>252</v>
      </c>
      <c r="AP153" s="8"/>
      <c r="AQ153" s="8"/>
      <c r="AR153" s="8"/>
      <c r="AS153" s="8"/>
      <c r="AT153" s="8"/>
      <c r="AU153" s="8"/>
      <c r="AV153" s="8"/>
      <c r="AW153" s="8"/>
      <c r="AX153" s="8"/>
      <c r="AY153" s="8"/>
      <c r="AZ153" s="8"/>
      <c r="BA153" s="8"/>
      <c r="BB153" s="8"/>
      <c r="BC153" s="8"/>
      <c r="BD153" s="8"/>
      <c r="BE153" s="8"/>
      <c r="BF153" s="8"/>
      <c r="BG153" s="8"/>
      <c r="BH153" s="13"/>
      <c r="BI153" s="539" t="s">
        <v>75</v>
      </c>
      <c r="BJ153" s="540"/>
      <c r="BK153" s="8"/>
      <c r="BL153" s="8"/>
      <c r="BM153" s="540" t="s">
        <v>75</v>
      </c>
      <c r="BN153" s="541"/>
      <c r="BO153" s="533" t="s">
        <v>129</v>
      </c>
      <c r="BP153" s="534"/>
      <c r="BQ153" s="534"/>
      <c r="BR153" s="535"/>
      <c r="BS153" s="533" t="s">
        <v>129</v>
      </c>
      <c r="BT153" s="534"/>
      <c r="BU153" s="534"/>
      <c r="BV153" s="666"/>
    </row>
    <row r="154" spans="1:74" ht="15" customHeight="1" x14ac:dyDescent="0.15">
      <c r="B154" s="453"/>
      <c r="C154" s="430"/>
      <c r="D154" s="430"/>
      <c r="E154" s="430"/>
      <c r="F154" s="431"/>
      <c r="G154" s="461"/>
      <c r="H154" s="430"/>
      <c r="I154" s="430"/>
      <c r="J154" s="430"/>
      <c r="K154" s="431"/>
      <c r="L154" s="845" t="s">
        <v>333</v>
      </c>
      <c r="M154" s="845"/>
      <c r="N154" s="845"/>
      <c r="O154" s="845"/>
      <c r="P154" s="845"/>
      <c r="Q154" s="845"/>
      <c r="R154" s="559" t="s">
        <v>70</v>
      </c>
      <c r="S154" s="621"/>
      <c r="T154" s="621"/>
      <c r="U154" s="621"/>
      <c r="V154" s="719"/>
      <c r="W154" s="559" t="s">
        <v>76</v>
      </c>
      <c r="X154" s="621"/>
      <c r="Y154" s="716"/>
      <c r="Z154" s="716"/>
      <c r="AA154" s="716"/>
      <c r="AB154" s="716"/>
      <c r="AC154" s="716"/>
      <c r="AD154" s="716"/>
      <c r="AE154" s="716"/>
      <c r="AF154" s="716"/>
      <c r="AG154" s="716"/>
      <c r="AH154" s="716"/>
      <c r="AI154" s="716"/>
      <c r="AJ154" s="716"/>
      <c r="AK154" s="716"/>
      <c r="AL154" s="752"/>
      <c r="AM154" s="559" t="s">
        <v>76</v>
      </c>
      <c r="AN154" s="621"/>
      <c r="AO154" s="4" t="s">
        <v>332</v>
      </c>
      <c r="AP154" s="4"/>
      <c r="AQ154" s="4"/>
      <c r="AR154" s="4"/>
      <c r="AS154" s="4"/>
      <c r="AT154" s="4"/>
      <c r="AU154" s="4"/>
      <c r="AV154" s="4"/>
      <c r="AW154" s="4"/>
      <c r="AX154" s="4"/>
      <c r="AY154" s="4"/>
      <c r="AZ154" s="4"/>
      <c r="BA154" s="4"/>
      <c r="BB154" s="4"/>
      <c r="BC154" s="4"/>
      <c r="BD154" s="4"/>
      <c r="BE154" s="4"/>
      <c r="BF154" s="4"/>
      <c r="BG154" s="4"/>
      <c r="BH154" s="11"/>
      <c r="BI154" s="559" t="s">
        <v>75</v>
      </c>
      <c r="BJ154" s="621"/>
      <c r="BK154" s="621" t="s">
        <v>75</v>
      </c>
      <c r="BL154" s="621"/>
      <c r="BM154" s="621" t="s">
        <v>75</v>
      </c>
      <c r="BN154" s="719"/>
      <c r="BO154" s="527" t="s">
        <v>128</v>
      </c>
      <c r="BP154" s="528"/>
      <c r="BQ154" s="528"/>
      <c r="BR154" s="692"/>
      <c r="BS154" s="527" t="s">
        <v>128</v>
      </c>
      <c r="BT154" s="528"/>
      <c r="BU154" s="528"/>
      <c r="BV154" s="529"/>
    </row>
    <row r="155" spans="1:74" ht="15" customHeight="1" x14ac:dyDescent="0.15">
      <c r="B155" s="453"/>
      <c r="C155" s="430"/>
      <c r="D155" s="430"/>
      <c r="E155" s="430"/>
      <c r="F155" s="431"/>
      <c r="G155" s="461"/>
      <c r="H155" s="430"/>
      <c r="I155" s="430"/>
      <c r="J155" s="430"/>
      <c r="K155" s="431"/>
      <c r="L155" s="845"/>
      <c r="M155" s="845"/>
      <c r="N155" s="845"/>
      <c r="O155" s="845"/>
      <c r="P155" s="845"/>
      <c r="Q155" s="845"/>
      <c r="R155" s="7"/>
      <c r="S155" s="8"/>
      <c r="T155" s="8"/>
      <c r="U155" s="8"/>
      <c r="V155" s="13"/>
      <c r="W155" s="539" t="s">
        <v>76</v>
      </c>
      <c r="X155" s="540"/>
      <c r="Y155" s="536"/>
      <c r="Z155" s="536"/>
      <c r="AA155" s="536"/>
      <c r="AB155" s="536"/>
      <c r="AC155" s="536"/>
      <c r="AD155" s="536"/>
      <c r="AE155" s="536"/>
      <c r="AF155" s="536"/>
      <c r="AG155" s="536"/>
      <c r="AH155" s="536"/>
      <c r="AI155" s="536"/>
      <c r="AJ155" s="536"/>
      <c r="AK155" s="536"/>
      <c r="AL155" s="729"/>
      <c r="AM155" s="539" t="s">
        <v>76</v>
      </c>
      <c r="AN155" s="540"/>
      <c r="AO155" s="287" t="s">
        <v>597</v>
      </c>
      <c r="AP155" s="8"/>
      <c r="AQ155" s="8"/>
      <c r="AR155" s="8"/>
      <c r="AS155" s="8"/>
      <c r="AT155" s="8"/>
      <c r="AU155" s="8"/>
      <c r="AV155" s="8"/>
      <c r="AW155" s="8"/>
      <c r="AX155" s="8"/>
      <c r="AY155" s="8"/>
      <c r="AZ155" s="8"/>
      <c r="BA155" s="8"/>
      <c r="BB155" s="8"/>
      <c r="BC155" s="8"/>
      <c r="BD155" s="8"/>
      <c r="BE155" s="8"/>
      <c r="BF155" s="8"/>
      <c r="BG155" s="8"/>
      <c r="BH155" s="13"/>
      <c r="BI155" s="539" t="s">
        <v>75</v>
      </c>
      <c r="BJ155" s="540"/>
      <c r="BK155" s="8"/>
      <c r="BL155" s="8"/>
      <c r="BM155" s="540" t="s">
        <v>75</v>
      </c>
      <c r="BN155" s="541"/>
      <c r="BO155" s="533" t="s">
        <v>129</v>
      </c>
      <c r="BP155" s="534"/>
      <c r="BQ155" s="534"/>
      <c r="BR155" s="535"/>
      <c r="BS155" s="533" t="s">
        <v>129</v>
      </c>
      <c r="BT155" s="534"/>
      <c r="BU155" s="534"/>
      <c r="BV155" s="666"/>
    </row>
    <row r="156" spans="1:74" ht="15" customHeight="1" x14ac:dyDescent="0.15">
      <c r="B156" s="453"/>
      <c r="C156" s="430"/>
      <c r="D156" s="430"/>
      <c r="E156" s="430"/>
      <c r="F156" s="431"/>
      <c r="G156" s="461"/>
      <c r="H156" s="430"/>
      <c r="I156" s="430"/>
      <c r="J156" s="430"/>
      <c r="K156" s="431"/>
      <c r="L156" s="850" t="s">
        <v>251</v>
      </c>
      <c r="M156" s="850"/>
      <c r="N156" s="850"/>
      <c r="O156" s="850"/>
      <c r="P156" s="850"/>
      <c r="Q156" s="850"/>
      <c r="R156" s="559" t="s">
        <v>70</v>
      </c>
      <c r="S156" s="621"/>
      <c r="T156" s="621"/>
      <c r="U156" s="621"/>
      <c r="V156" s="719"/>
      <c r="W156" s="559" t="s">
        <v>76</v>
      </c>
      <c r="X156" s="621"/>
      <c r="Y156" s="738" t="s">
        <v>58</v>
      </c>
      <c r="Z156" s="716"/>
      <c r="AA156" s="716"/>
      <c r="AB156" s="716"/>
      <c r="AC156" s="716"/>
      <c r="AD156" s="716"/>
      <c r="AE156" s="716"/>
      <c r="AF156" s="716"/>
      <c r="AG156" s="716"/>
      <c r="AH156" s="716"/>
      <c r="AI156" s="716"/>
      <c r="AJ156" s="716"/>
      <c r="AK156" s="716"/>
      <c r="AL156" s="752"/>
      <c r="AM156" s="559" t="s">
        <v>76</v>
      </c>
      <c r="AN156" s="621"/>
      <c r="AO156" s="267" t="s">
        <v>787</v>
      </c>
      <c r="AP156" s="4"/>
      <c r="AQ156" s="4"/>
      <c r="AR156" s="4"/>
      <c r="AS156" s="4"/>
      <c r="AT156" s="4"/>
      <c r="AU156" s="4"/>
      <c r="AV156" s="4"/>
      <c r="AW156" s="4"/>
      <c r="AX156" s="4"/>
      <c r="AY156" s="4"/>
      <c r="AZ156" s="4"/>
      <c r="BA156" s="4"/>
      <c r="BB156" s="4"/>
      <c r="BC156" s="4"/>
      <c r="BD156" s="4"/>
      <c r="BE156" s="4"/>
      <c r="BF156" s="4"/>
      <c r="BG156" s="4"/>
      <c r="BH156" s="11"/>
      <c r="BI156" s="559" t="s">
        <v>75</v>
      </c>
      <c r="BJ156" s="621"/>
      <c r="BK156" s="4"/>
      <c r="BL156" s="4"/>
      <c r="BM156" s="621" t="s">
        <v>75</v>
      </c>
      <c r="BN156" s="719"/>
      <c r="BO156" s="527" t="s">
        <v>128</v>
      </c>
      <c r="BP156" s="528"/>
      <c r="BQ156" s="528"/>
      <c r="BR156" s="692"/>
      <c r="BS156" s="527" t="s">
        <v>128</v>
      </c>
      <c r="BT156" s="528"/>
      <c r="BU156" s="528"/>
      <c r="BV156" s="529"/>
    </row>
    <row r="157" spans="1:74" ht="15" customHeight="1" x14ac:dyDescent="0.15">
      <c r="B157" s="453"/>
      <c r="C157" s="430"/>
      <c r="D157" s="430"/>
      <c r="E157" s="430"/>
      <c r="F157" s="431"/>
      <c r="G157" s="461"/>
      <c r="H157" s="430"/>
      <c r="I157" s="430"/>
      <c r="J157" s="430"/>
      <c r="K157" s="431"/>
      <c r="L157" s="850"/>
      <c r="M157" s="850"/>
      <c r="N157" s="850"/>
      <c r="O157" s="850"/>
      <c r="P157" s="850"/>
      <c r="Q157" s="850"/>
      <c r="R157" s="9"/>
      <c r="V157" s="12"/>
      <c r="W157" s="560" t="s">
        <v>76</v>
      </c>
      <c r="X157" s="548"/>
      <c r="Y157" s="563"/>
      <c r="Z157" s="563"/>
      <c r="AA157" s="563"/>
      <c r="AB157" s="563"/>
      <c r="AC157" s="563"/>
      <c r="AD157" s="563"/>
      <c r="AE157" s="563"/>
      <c r="AF157" s="563"/>
      <c r="AG157" s="563"/>
      <c r="AH157" s="563"/>
      <c r="AI157" s="563"/>
      <c r="AJ157" s="563"/>
      <c r="AK157" s="563"/>
      <c r="AL157" s="594"/>
      <c r="AM157" s="560" t="s">
        <v>76</v>
      </c>
      <c r="AN157" s="548"/>
      <c r="AO157" s="6" t="s">
        <v>598</v>
      </c>
      <c r="BH157" s="12"/>
      <c r="BI157" s="560" t="s">
        <v>75</v>
      </c>
      <c r="BJ157" s="548"/>
      <c r="BM157" s="548" t="s">
        <v>75</v>
      </c>
      <c r="BN157" s="601"/>
      <c r="BO157" s="530"/>
      <c r="BP157" s="531"/>
      <c r="BQ157" s="531"/>
      <c r="BR157" s="600"/>
      <c r="BS157" s="530"/>
      <c r="BT157" s="531"/>
      <c r="BU157" s="531"/>
      <c r="BV157" s="532"/>
    </row>
    <row r="158" spans="1:74" ht="15" customHeight="1" x14ac:dyDescent="0.15">
      <c r="B158" s="453"/>
      <c r="C158" s="430"/>
      <c r="D158" s="430"/>
      <c r="E158" s="430"/>
      <c r="F158" s="431"/>
      <c r="G158" s="461"/>
      <c r="H158" s="430"/>
      <c r="I158" s="430"/>
      <c r="J158" s="430"/>
      <c r="K158" s="431"/>
      <c r="L158" s="850"/>
      <c r="M158" s="850"/>
      <c r="N158" s="850"/>
      <c r="O158" s="850"/>
      <c r="P158" s="850"/>
      <c r="Q158" s="850"/>
      <c r="R158" s="7"/>
      <c r="S158" s="8"/>
      <c r="T158" s="8"/>
      <c r="U158" s="8"/>
      <c r="V158" s="13"/>
      <c r="W158" s="539" t="s">
        <v>76</v>
      </c>
      <c r="X158" s="540"/>
      <c r="Y158" s="536"/>
      <c r="Z158" s="536"/>
      <c r="AA158" s="536"/>
      <c r="AB158" s="536"/>
      <c r="AC158" s="536"/>
      <c r="AD158" s="536"/>
      <c r="AE158" s="536"/>
      <c r="AF158" s="536"/>
      <c r="AG158" s="536"/>
      <c r="AH158" s="536"/>
      <c r="AI158" s="536"/>
      <c r="AJ158" s="536"/>
      <c r="AK158" s="536"/>
      <c r="AL158" s="729"/>
      <c r="AM158" s="539" t="s">
        <v>76</v>
      </c>
      <c r="AN158" s="540"/>
      <c r="AO158" s="8" t="s">
        <v>330</v>
      </c>
      <c r="AP158" s="8"/>
      <c r="AQ158" s="8"/>
      <c r="AR158" s="8"/>
      <c r="AS158" s="8"/>
      <c r="AT158" s="8"/>
      <c r="AU158" s="8"/>
      <c r="AV158" s="8"/>
      <c r="AW158" s="8"/>
      <c r="AX158" s="8"/>
      <c r="AY158" s="8"/>
      <c r="AZ158" s="8"/>
      <c r="BA158" s="8"/>
      <c r="BB158" s="8"/>
      <c r="BC158" s="8"/>
      <c r="BD158" s="8"/>
      <c r="BE158" s="8"/>
      <c r="BF158" s="8"/>
      <c r="BG158" s="8"/>
      <c r="BH158" s="13"/>
      <c r="BI158" s="539" t="s">
        <v>75</v>
      </c>
      <c r="BJ158" s="540"/>
      <c r="BK158" s="8"/>
      <c r="BL158" s="8"/>
      <c r="BM158" s="540" t="s">
        <v>75</v>
      </c>
      <c r="BN158" s="541"/>
      <c r="BO158" s="533" t="s">
        <v>129</v>
      </c>
      <c r="BP158" s="534"/>
      <c r="BQ158" s="534"/>
      <c r="BR158" s="535"/>
      <c r="BS158" s="533" t="s">
        <v>129</v>
      </c>
      <c r="BT158" s="534"/>
      <c r="BU158" s="534"/>
      <c r="BV158" s="666"/>
    </row>
    <row r="159" spans="1:74" ht="15" customHeight="1" x14ac:dyDescent="0.15">
      <c r="B159" s="453"/>
      <c r="C159" s="430"/>
      <c r="D159" s="430"/>
      <c r="E159" s="430"/>
      <c r="F159" s="431"/>
      <c r="G159" s="461"/>
      <c r="H159" s="430"/>
      <c r="I159" s="430"/>
      <c r="J159" s="430"/>
      <c r="K159" s="431"/>
      <c r="L159" s="846" t="s">
        <v>250</v>
      </c>
      <c r="M159" s="770"/>
      <c r="N159" s="770"/>
      <c r="O159" s="770"/>
      <c r="P159" s="770"/>
      <c r="Q159" s="771"/>
      <c r="R159" s="559" t="s">
        <v>70</v>
      </c>
      <c r="S159" s="621"/>
      <c r="T159" s="621"/>
      <c r="U159" s="621"/>
      <c r="V159" s="719"/>
      <c r="W159" s="559" t="s">
        <v>76</v>
      </c>
      <c r="X159" s="621"/>
      <c r="Y159" s="716"/>
      <c r="Z159" s="716"/>
      <c r="AA159" s="716"/>
      <c r="AB159" s="716"/>
      <c r="AC159" s="716"/>
      <c r="AD159" s="716"/>
      <c r="AE159" s="716"/>
      <c r="AF159" s="716"/>
      <c r="AG159" s="716"/>
      <c r="AH159" s="716"/>
      <c r="AI159" s="716"/>
      <c r="AJ159" s="716"/>
      <c r="AK159" s="716"/>
      <c r="AL159" s="752"/>
      <c r="AM159" s="559" t="s">
        <v>76</v>
      </c>
      <c r="AN159" s="621"/>
      <c r="AO159" s="4" t="s">
        <v>249</v>
      </c>
      <c r="AP159" s="4"/>
      <c r="AQ159" s="4"/>
      <c r="AR159" s="4"/>
      <c r="AS159" s="4"/>
      <c r="AT159" s="4"/>
      <c r="AU159" s="4"/>
      <c r="AV159" s="4"/>
      <c r="AW159" s="4"/>
      <c r="AX159" s="4"/>
      <c r="AY159" s="4"/>
      <c r="AZ159" s="4"/>
      <c r="BA159" s="4"/>
      <c r="BB159" s="4"/>
      <c r="BC159" s="4"/>
      <c r="BD159" s="4"/>
      <c r="BE159" s="4"/>
      <c r="BF159" s="4"/>
      <c r="BG159" s="4"/>
      <c r="BH159" s="11"/>
      <c r="BI159" s="559" t="s">
        <v>75</v>
      </c>
      <c r="BJ159" s="621"/>
      <c r="BK159" s="4"/>
      <c r="BL159" s="4"/>
      <c r="BM159" s="621" t="s">
        <v>75</v>
      </c>
      <c r="BN159" s="719"/>
      <c r="BO159" s="527" t="s">
        <v>128</v>
      </c>
      <c r="BP159" s="528"/>
      <c r="BQ159" s="528"/>
      <c r="BR159" s="692"/>
      <c r="BS159" s="527" t="s">
        <v>128</v>
      </c>
      <c r="BT159" s="528"/>
      <c r="BU159" s="528"/>
      <c r="BV159" s="529"/>
    </row>
    <row r="160" spans="1:74" ht="15" customHeight="1" x14ac:dyDescent="0.15">
      <c r="B160" s="453"/>
      <c r="C160" s="430"/>
      <c r="D160" s="430"/>
      <c r="E160" s="430"/>
      <c r="F160" s="431"/>
      <c r="G160" s="462"/>
      <c r="H160" s="463"/>
      <c r="I160" s="463"/>
      <c r="J160" s="463"/>
      <c r="K160" s="464"/>
      <c r="L160" s="847"/>
      <c r="M160" s="848"/>
      <c r="N160" s="848"/>
      <c r="O160" s="848"/>
      <c r="P160" s="848"/>
      <c r="Q160" s="849"/>
      <c r="R160" s="7"/>
      <c r="S160" s="8"/>
      <c r="T160" s="8"/>
      <c r="U160" s="8"/>
      <c r="V160" s="13"/>
      <c r="W160" s="539" t="s">
        <v>76</v>
      </c>
      <c r="X160" s="540"/>
      <c r="Y160" s="536"/>
      <c r="Z160" s="536"/>
      <c r="AA160" s="536"/>
      <c r="AB160" s="536"/>
      <c r="AC160" s="536"/>
      <c r="AD160" s="536"/>
      <c r="AE160" s="536"/>
      <c r="AF160" s="536"/>
      <c r="AG160" s="536"/>
      <c r="AH160" s="536"/>
      <c r="AI160" s="536"/>
      <c r="AJ160" s="536"/>
      <c r="AK160" s="536"/>
      <c r="AL160" s="729"/>
      <c r="AM160" s="539" t="s">
        <v>76</v>
      </c>
      <c r="AN160" s="540"/>
      <c r="AO160" s="8" t="s">
        <v>329</v>
      </c>
      <c r="AP160" s="8"/>
      <c r="AQ160" s="8"/>
      <c r="AR160" s="8"/>
      <c r="AS160" s="8"/>
      <c r="AT160" s="8"/>
      <c r="AU160" s="8"/>
      <c r="AV160" s="8"/>
      <c r="AW160" s="8"/>
      <c r="AX160" s="8"/>
      <c r="AY160" s="8"/>
      <c r="AZ160" s="8"/>
      <c r="BA160" s="8"/>
      <c r="BB160" s="8"/>
      <c r="BC160" s="8"/>
      <c r="BD160" s="8"/>
      <c r="BE160" s="8"/>
      <c r="BF160" s="8"/>
      <c r="BG160" s="8"/>
      <c r="BH160" s="13"/>
      <c r="BI160" s="539" t="s">
        <v>75</v>
      </c>
      <c r="BJ160" s="540"/>
      <c r="BK160" s="8"/>
      <c r="BL160" s="8"/>
      <c r="BM160" s="540" t="s">
        <v>75</v>
      </c>
      <c r="BN160" s="541"/>
      <c r="BO160" s="533" t="s">
        <v>129</v>
      </c>
      <c r="BP160" s="534"/>
      <c r="BQ160" s="534"/>
      <c r="BR160" s="535"/>
      <c r="BS160" s="533" t="s">
        <v>129</v>
      </c>
      <c r="BT160" s="534"/>
      <c r="BU160" s="534"/>
      <c r="BV160" s="666"/>
    </row>
    <row r="161" spans="1:76" ht="15" customHeight="1" x14ac:dyDescent="0.15">
      <c r="A161" s="268" t="s">
        <v>572</v>
      </c>
      <c r="B161" s="453"/>
      <c r="C161" s="430"/>
      <c r="D161" s="430"/>
      <c r="E161" s="430"/>
      <c r="F161" s="431"/>
      <c r="G161" s="241" t="s">
        <v>155</v>
      </c>
      <c r="H161" s="250"/>
      <c r="I161" s="250"/>
      <c r="J161" s="250"/>
      <c r="K161" s="252"/>
      <c r="L161" s="886" t="s">
        <v>745</v>
      </c>
      <c r="M161" s="770"/>
      <c r="N161" s="770"/>
      <c r="O161" s="770"/>
      <c r="P161" s="770"/>
      <c r="Q161" s="771"/>
      <c r="R161" s="559" t="s">
        <v>70</v>
      </c>
      <c r="S161" s="621"/>
      <c r="T161" s="621"/>
      <c r="U161" s="621"/>
      <c r="V161" s="719"/>
      <c r="W161" s="559" t="s">
        <v>76</v>
      </c>
      <c r="X161" s="621"/>
      <c r="Y161" s="716"/>
      <c r="Z161" s="716"/>
      <c r="AA161" s="716"/>
      <c r="AB161" s="716"/>
      <c r="AC161" s="716"/>
      <c r="AD161" s="716"/>
      <c r="AE161" s="716"/>
      <c r="AF161" s="716"/>
      <c r="AG161" s="716"/>
      <c r="AH161" s="716"/>
      <c r="AI161" s="716"/>
      <c r="AJ161" s="716"/>
      <c r="AK161" s="716"/>
      <c r="AL161" s="752"/>
      <c r="AM161" s="559" t="s">
        <v>76</v>
      </c>
      <c r="AN161" s="621"/>
      <c r="AO161" s="4" t="s">
        <v>727</v>
      </c>
      <c r="AP161" s="4"/>
      <c r="AQ161" s="4"/>
      <c r="AR161" s="4"/>
      <c r="AS161" s="4"/>
      <c r="AT161" s="4"/>
      <c r="AU161" s="4"/>
      <c r="AV161" s="4"/>
      <c r="AW161" s="4"/>
      <c r="AX161" s="4"/>
      <c r="AY161" s="4"/>
      <c r="AZ161" s="4"/>
      <c r="BA161" s="4"/>
      <c r="BB161" s="4"/>
      <c r="BC161" s="4"/>
      <c r="BD161" s="4"/>
      <c r="BE161" s="4"/>
      <c r="BF161" s="4"/>
      <c r="BG161" s="4"/>
      <c r="BH161" s="11"/>
      <c r="BI161" s="559" t="s">
        <v>75</v>
      </c>
      <c r="BJ161" s="621"/>
      <c r="BK161" s="4"/>
      <c r="BL161" s="4"/>
      <c r="BM161" s="621" t="s">
        <v>75</v>
      </c>
      <c r="BN161" s="719"/>
      <c r="BO161" s="527" t="s">
        <v>128</v>
      </c>
      <c r="BP161" s="528"/>
      <c r="BQ161" s="528"/>
      <c r="BR161" s="692"/>
      <c r="BS161" s="527" t="s">
        <v>128</v>
      </c>
      <c r="BT161" s="528"/>
      <c r="BU161" s="528"/>
      <c r="BV161" s="529"/>
    </row>
    <row r="162" spans="1:76" ht="15" customHeight="1" x14ac:dyDescent="0.15">
      <c r="A162" s="268" t="s">
        <v>573</v>
      </c>
      <c r="B162" s="453"/>
      <c r="C162" s="430"/>
      <c r="D162" s="430"/>
      <c r="E162" s="430"/>
      <c r="F162" s="431"/>
      <c r="G162" s="576" t="s">
        <v>188</v>
      </c>
      <c r="H162" s="570"/>
      <c r="I162" s="570"/>
      <c r="J162" s="570"/>
      <c r="K162" s="571"/>
      <c r="L162" s="847"/>
      <c r="M162" s="848"/>
      <c r="N162" s="848"/>
      <c r="O162" s="848"/>
      <c r="P162" s="848"/>
      <c r="Q162" s="849"/>
      <c r="R162" s="7"/>
      <c r="S162" s="8"/>
      <c r="T162" s="8"/>
      <c r="U162" s="8"/>
      <c r="V162" s="13"/>
      <c r="W162" s="539" t="s">
        <v>76</v>
      </c>
      <c r="X162" s="540"/>
      <c r="Y162" s="536"/>
      <c r="Z162" s="536"/>
      <c r="AA162" s="536"/>
      <c r="AB162" s="536"/>
      <c r="AC162" s="536"/>
      <c r="AD162" s="536"/>
      <c r="AE162" s="536"/>
      <c r="AF162" s="536"/>
      <c r="AG162" s="536"/>
      <c r="AH162" s="536"/>
      <c r="AI162" s="536"/>
      <c r="AJ162" s="536"/>
      <c r="AK162" s="536"/>
      <c r="AL162" s="729"/>
      <c r="AM162" s="539"/>
      <c r="AN162" s="540"/>
      <c r="AO162" s="8"/>
      <c r="AP162" s="8"/>
      <c r="AQ162" s="8"/>
      <c r="AR162" s="8"/>
      <c r="AS162" s="8"/>
      <c r="AT162" s="8"/>
      <c r="AU162" s="8"/>
      <c r="AV162" s="8"/>
      <c r="AW162" s="8"/>
      <c r="BH162" s="12"/>
      <c r="BI162" s="9"/>
      <c r="BN162" s="12"/>
      <c r="BO162" s="533" t="s">
        <v>129</v>
      </c>
      <c r="BP162" s="534"/>
      <c r="BQ162" s="534"/>
      <c r="BR162" s="535"/>
      <c r="BS162" s="533" t="s">
        <v>129</v>
      </c>
      <c r="BT162" s="534"/>
      <c r="BU162" s="534"/>
      <c r="BV162" s="666"/>
    </row>
    <row r="163" spans="1:76" ht="15" customHeight="1" x14ac:dyDescent="0.15">
      <c r="A163" s="268"/>
      <c r="B163" s="453"/>
      <c r="C163" s="430"/>
      <c r="D163" s="430"/>
      <c r="E163" s="430"/>
      <c r="F163" s="431"/>
      <c r="G163" s="576"/>
      <c r="H163" s="570"/>
      <c r="I163" s="570"/>
      <c r="J163" s="570"/>
      <c r="K163" s="571"/>
      <c r="L163" s="890" t="s">
        <v>777</v>
      </c>
      <c r="M163" s="891"/>
      <c r="N163" s="891"/>
      <c r="O163" s="891"/>
      <c r="P163" s="891"/>
      <c r="Q163" s="891"/>
      <c r="R163" s="559" t="s">
        <v>70</v>
      </c>
      <c r="S163" s="621"/>
      <c r="T163" s="621"/>
      <c r="U163" s="621"/>
      <c r="V163" s="719"/>
      <c r="W163" s="560" t="s">
        <v>76</v>
      </c>
      <c r="X163" s="548"/>
      <c r="Y163" s="563" t="s">
        <v>97</v>
      </c>
      <c r="Z163" s="543"/>
      <c r="AA163" s="543"/>
      <c r="AB163" s="543"/>
      <c r="AC163" s="543"/>
      <c r="AD163" s="543"/>
      <c r="AE163" s="543"/>
      <c r="AF163" s="543"/>
      <c r="AG163" s="543"/>
      <c r="AH163" s="543"/>
      <c r="AI163" s="543"/>
      <c r="AJ163" s="543"/>
      <c r="AK163" s="543"/>
      <c r="AL163" s="544"/>
      <c r="AM163" s="560" t="s">
        <v>76</v>
      </c>
      <c r="AN163" s="548"/>
      <c r="AO163" s="896" t="s">
        <v>776</v>
      </c>
      <c r="AP163" s="897"/>
      <c r="AQ163" s="897"/>
      <c r="AR163" s="897"/>
      <c r="AS163" s="897"/>
      <c r="AT163" s="897"/>
      <c r="AU163" s="897"/>
      <c r="AV163" s="897"/>
      <c r="AW163" s="897"/>
      <c r="AX163" s="888"/>
      <c r="AY163" s="888"/>
      <c r="AZ163" s="888"/>
      <c r="BA163" s="888"/>
      <c r="BB163" s="888"/>
      <c r="BC163" s="888"/>
      <c r="BD163" s="888"/>
      <c r="BE163" s="888"/>
      <c r="BF163" s="888"/>
      <c r="BG163" s="888"/>
      <c r="BH163" s="889"/>
      <c r="BI163" s="559" t="s">
        <v>75</v>
      </c>
      <c r="BJ163" s="621"/>
      <c r="BK163" s="4"/>
      <c r="BL163" s="4"/>
      <c r="BM163" s="621" t="s">
        <v>75</v>
      </c>
      <c r="BN163" s="719"/>
      <c r="BO163" s="527" t="s">
        <v>128</v>
      </c>
      <c r="BP163" s="528"/>
      <c r="BQ163" s="528"/>
      <c r="BR163" s="692"/>
      <c r="BS163" s="527" t="s">
        <v>128</v>
      </c>
      <c r="BT163" s="528"/>
      <c r="BU163" s="528"/>
      <c r="BV163" s="529"/>
    </row>
    <row r="164" spans="1:76" ht="15" customHeight="1" x14ac:dyDescent="0.15">
      <c r="A164" s="268"/>
      <c r="B164" s="453"/>
      <c r="C164" s="430"/>
      <c r="D164" s="430"/>
      <c r="E164" s="430"/>
      <c r="F164" s="431"/>
      <c r="G164" s="576"/>
      <c r="H164" s="570"/>
      <c r="I164" s="570"/>
      <c r="J164" s="570"/>
      <c r="K164" s="571"/>
      <c r="L164" s="737"/>
      <c r="M164" s="737"/>
      <c r="N164" s="737"/>
      <c r="O164" s="737"/>
      <c r="P164" s="737"/>
      <c r="Q164" s="737"/>
      <c r="R164" s="7"/>
      <c r="S164" s="8"/>
      <c r="T164" s="8"/>
      <c r="U164" s="8"/>
      <c r="V164" s="13"/>
      <c r="W164" s="539" t="s">
        <v>76</v>
      </c>
      <c r="X164" s="540"/>
      <c r="Y164" s="536"/>
      <c r="Z164" s="537"/>
      <c r="AA164" s="537"/>
      <c r="AB164" s="537"/>
      <c r="AC164" s="537"/>
      <c r="AD164" s="537"/>
      <c r="AE164" s="537"/>
      <c r="AF164" s="537"/>
      <c r="AG164" s="537"/>
      <c r="AH164" s="537"/>
      <c r="AI164" s="537"/>
      <c r="AJ164" s="537"/>
      <c r="AK164" s="537"/>
      <c r="AL164" s="538"/>
      <c r="AM164" s="539" t="s">
        <v>76</v>
      </c>
      <c r="AN164" s="540"/>
      <c r="AO164" s="8"/>
      <c r="AP164" s="8"/>
      <c r="AQ164" s="8"/>
      <c r="AR164" s="8"/>
      <c r="AS164" s="8"/>
      <c r="AT164" s="8"/>
      <c r="AU164" s="8"/>
      <c r="AV164" s="8"/>
      <c r="AW164" s="8"/>
      <c r="AX164" s="8"/>
      <c r="AY164" s="8"/>
      <c r="AZ164" s="8"/>
      <c r="BA164" s="8"/>
      <c r="BB164" s="8"/>
      <c r="BC164" s="8"/>
      <c r="BD164" s="8"/>
      <c r="BE164" s="8"/>
      <c r="BF164" s="8"/>
      <c r="BG164" s="8"/>
      <c r="BH164" s="8"/>
      <c r="BI164" s="7"/>
      <c r="BJ164" s="8"/>
      <c r="BK164" s="8"/>
      <c r="BL164" s="8"/>
      <c r="BM164" s="8"/>
      <c r="BN164" s="13"/>
      <c r="BO164" s="533" t="s">
        <v>129</v>
      </c>
      <c r="BP164" s="534"/>
      <c r="BQ164" s="534"/>
      <c r="BR164" s="535"/>
      <c r="BS164" s="533" t="s">
        <v>129</v>
      </c>
      <c r="BT164" s="534"/>
      <c r="BU164" s="534"/>
      <c r="BV164" s="666"/>
    </row>
    <row r="165" spans="1:76" ht="15" customHeight="1" x14ac:dyDescent="0.15">
      <c r="B165" s="453"/>
      <c r="C165" s="430"/>
      <c r="D165" s="430"/>
      <c r="E165" s="430"/>
      <c r="F165" s="431"/>
      <c r="G165" s="576"/>
      <c r="H165" s="570"/>
      <c r="I165" s="570"/>
      <c r="J165" s="570"/>
      <c r="K165" s="571"/>
      <c r="L165" s="748" t="s">
        <v>610</v>
      </c>
      <c r="M165" s="748"/>
      <c r="N165" s="748"/>
      <c r="O165" s="748"/>
      <c r="P165" s="748"/>
      <c r="Q165" s="748"/>
      <c r="R165" s="559" t="s">
        <v>70</v>
      </c>
      <c r="S165" s="621"/>
      <c r="T165" s="621"/>
      <c r="U165" s="621"/>
      <c r="V165" s="719"/>
      <c r="W165" s="559" t="s">
        <v>76</v>
      </c>
      <c r="X165" s="621"/>
      <c r="Y165" s="738" t="s">
        <v>60</v>
      </c>
      <c r="Z165" s="716"/>
      <c r="AA165" s="716"/>
      <c r="AB165" s="716"/>
      <c r="AC165" s="716"/>
      <c r="AD165" s="716"/>
      <c r="AE165" s="716"/>
      <c r="AF165" s="716"/>
      <c r="AG165" s="716"/>
      <c r="AH165" s="716"/>
      <c r="AI165" s="716"/>
      <c r="AJ165" s="716"/>
      <c r="AK165" s="716"/>
      <c r="AL165" s="752"/>
      <c r="AM165" s="559" t="s">
        <v>76</v>
      </c>
      <c r="AN165" s="621"/>
      <c r="AO165" s="4" t="s">
        <v>327</v>
      </c>
      <c r="AP165" s="4"/>
      <c r="AQ165" s="4"/>
      <c r="AR165" s="4"/>
      <c r="AS165" s="4"/>
      <c r="AT165" s="4"/>
      <c r="AU165" s="4"/>
      <c r="AV165" s="4"/>
      <c r="AW165" s="4"/>
      <c r="AX165" s="4"/>
      <c r="AY165" s="4"/>
      <c r="AZ165" s="4"/>
      <c r="BA165" s="4"/>
      <c r="BB165" s="4"/>
      <c r="BC165" s="4"/>
      <c r="BD165" s="4"/>
      <c r="BE165" s="4"/>
      <c r="BF165" s="4"/>
      <c r="BG165" s="4"/>
      <c r="BH165" s="11"/>
      <c r="BI165" s="559" t="s">
        <v>75</v>
      </c>
      <c r="BJ165" s="621"/>
      <c r="BK165" s="4"/>
      <c r="BL165" s="4"/>
      <c r="BM165" s="621" t="s">
        <v>75</v>
      </c>
      <c r="BN165" s="719"/>
      <c r="BO165" s="527" t="s">
        <v>128</v>
      </c>
      <c r="BP165" s="528"/>
      <c r="BQ165" s="528"/>
      <c r="BR165" s="692"/>
      <c r="BS165" s="527" t="s">
        <v>128</v>
      </c>
      <c r="BT165" s="528"/>
      <c r="BU165" s="528"/>
      <c r="BV165" s="529"/>
    </row>
    <row r="166" spans="1:76" ht="15" customHeight="1" x14ac:dyDescent="0.15">
      <c r="B166" s="453"/>
      <c r="C166" s="430"/>
      <c r="D166" s="430"/>
      <c r="E166" s="430"/>
      <c r="F166" s="431"/>
      <c r="G166" s="576"/>
      <c r="H166" s="570"/>
      <c r="I166" s="570"/>
      <c r="J166" s="570"/>
      <c r="K166" s="571"/>
      <c r="L166" s="748"/>
      <c r="M166" s="748"/>
      <c r="N166" s="748"/>
      <c r="O166" s="748"/>
      <c r="P166" s="748"/>
      <c r="Q166" s="748"/>
      <c r="R166" s="9"/>
      <c r="V166" s="12"/>
      <c r="W166" s="560" t="s">
        <v>76</v>
      </c>
      <c r="X166" s="548"/>
      <c r="Y166" s="563"/>
      <c r="Z166" s="563"/>
      <c r="AA166" s="563"/>
      <c r="AB166" s="563"/>
      <c r="AC166" s="563"/>
      <c r="AD166" s="563"/>
      <c r="AE166" s="563"/>
      <c r="AF166" s="563"/>
      <c r="AG166" s="563"/>
      <c r="AH166" s="563"/>
      <c r="AI166" s="563"/>
      <c r="AJ166" s="563"/>
      <c r="AK166" s="563"/>
      <c r="AL166" s="594"/>
      <c r="AM166" s="560" t="s">
        <v>76</v>
      </c>
      <c r="AN166" s="548"/>
      <c r="AO166" s="264" t="s">
        <v>601</v>
      </c>
      <c r="BH166" s="12"/>
      <c r="BI166" s="560" t="s">
        <v>75</v>
      </c>
      <c r="BJ166" s="548"/>
      <c r="BM166" s="548" t="s">
        <v>75</v>
      </c>
      <c r="BN166" s="601"/>
      <c r="BO166" s="530"/>
      <c r="BP166" s="531"/>
      <c r="BQ166" s="531"/>
      <c r="BR166" s="600"/>
      <c r="BS166" s="530"/>
      <c r="BT166" s="531"/>
      <c r="BU166" s="531"/>
      <c r="BV166" s="532"/>
    </row>
    <row r="167" spans="1:76" ht="15" customHeight="1" x14ac:dyDescent="0.15">
      <c r="B167" s="453"/>
      <c r="C167" s="430"/>
      <c r="D167" s="430"/>
      <c r="E167" s="430"/>
      <c r="F167" s="431"/>
      <c r="G167" s="576"/>
      <c r="H167" s="570"/>
      <c r="I167" s="570"/>
      <c r="J167" s="570"/>
      <c r="K167" s="571"/>
      <c r="L167" s="748"/>
      <c r="M167" s="748"/>
      <c r="N167" s="748"/>
      <c r="O167" s="748"/>
      <c r="P167" s="748"/>
      <c r="Q167" s="748"/>
      <c r="R167" s="7"/>
      <c r="S167" s="8"/>
      <c r="T167" s="8"/>
      <c r="U167" s="8"/>
      <c r="V167" s="13"/>
      <c r="W167" s="539" t="s">
        <v>76</v>
      </c>
      <c r="X167" s="540"/>
      <c r="Y167" s="536"/>
      <c r="Z167" s="536"/>
      <c r="AA167" s="536"/>
      <c r="AB167" s="536"/>
      <c r="AC167" s="536"/>
      <c r="AD167" s="536"/>
      <c r="AE167" s="536"/>
      <c r="AF167" s="536"/>
      <c r="AG167" s="536"/>
      <c r="AH167" s="536"/>
      <c r="AI167" s="536"/>
      <c r="AJ167" s="536"/>
      <c r="AK167" s="536"/>
      <c r="AL167" s="729"/>
      <c r="AM167" s="539" t="s">
        <v>76</v>
      </c>
      <c r="AN167" s="540"/>
      <c r="AO167" s="8"/>
      <c r="AP167" s="8"/>
      <c r="AQ167" s="8"/>
      <c r="AR167" s="8"/>
      <c r="AS167" s="8"/>
      <c r="AT167" s="8"/>
      <c r="AU167" s="8"/>
      <c r="AV167" s="8"/>
      <c r="AW167" s="8"/>
      <c r="AX167" s="8"/>
      <c r="AY167" s="8"/>
      <c r="AZ167" s="8"/>
      <c r="BA167" s="8"/>
      <c r="BB167" s="8"/>
      <c r="BC167" s="8"/>
      <c r="BD167" s="8"/>
      <c r="BE167" s="8"/>
      <c r="BF167" s="8"/>
      <c r="BG167" s="8"/>
      <c r="BH167" s="13"/>
      <c r="BI167" s="7"/>
      <c r="BJ167" s="8"/>
      <c r="BK167" s="8"/>
      <c r="BL167" s="8"/>
      <c r="BM167" s="8"/>
      <c r="BN167" s="13"/>
      <c r="BO167" s="533" t="s">
        <v>129</v>
      </c>
      <c r="BP167" s="534"/>
      <c r="BQ167" s="534"/>
      <c r="BR167" s="535"/>
      <c r="BS167" s="533" t="s">
        <v>129</v>
      </c>
      <c r="BT167" s="534"/>
      <c r="BU167" s="534"/>
      <c r="BV167" s="666"/>
    </row>
    <row r="168" spans="1:76" ht="15" customHeight="1" x14ac:dyDescent="0.15">
      <c r="B168" s="453"/>
      <c r="C168" s="430"/>
      <c r="D168" s="430"/>
      <c r="E168" s="430"/>
      <c r="F168" s="431"/>
      <c r="G168" s="576"/>
      <c r="H168" s="570"/>
      <c r="I168" s="570"/>
      <c r="J168" s="570"/>
      <c r="K168" s="571"/>
      <c r="L168" s="860" t="s">
        <v>599</v>
      </c>
      <c r="M168" s="861"/>
      <c r="N168" s="861"/>
      <c r="O168" s="861"/>
      <c r="P168" s="861"/>
      <c r="Q168" s="862"/>
      <c r="R168" s="863" t="s">
        <v>70</v>
      </c>
      <c r="S168" s="864"/>
      <c r="T168" s="864"/>
      <c r="U168" s="864"/>
      <c r="V168" s="865"/>
      <c r="W168" s="863" t="s">
        <v>76</v>
      </c>
      <c r="X168" s="864"/>
      <c r="Y168" s="866" t="s">
        <v>60</v>
      </c>
      <c r="Z168" s="861"/>
      <c r="AA168" s="861"/>
      <c r="AB168" s="861"/>
      <c r="AC168" s="861"/>
      <c r="AD168" s="861"/>
      <c r="AE168" s="861"/>
      <c r="AF168" s="861"/>
      <c r="AG168" s="861"/>
      <c r="AH168" s="861"/>
      <c r="AI168" s="861"/>
      <c r="AJ168" s="861"/>
      <c r="AK168" s="861"/>
      <c r="AL168" s="862"/>
      <c r="AM168" s="863" t="s">
        <v>76</v>
      </c>
      <c r="AN168" s="864"/>
      <c r="AO168" s="304" t="s">
        <v>600</v>
      </c>
      <c r="AP168" s="5"/>
      <c r="AQ168" s="5"/>
      <c r="AR168" s="5"/>
      <c r="AS168" s="5"/>
      <c r="AT168" s="5"/>
      <c r="AU168" s="5"/>
      <c r="AV168" s="5"/>
      <c r="AW168" s="5"/>
      <c r="AX168" s="5"/>
      <c r="AY168" s="5"/>
      <c r="AZ168" s="5"/>
      <c r="BA168" s="5"/>
      <c r="BB168" s="5"/>
      <c r="BC168" s="5"/>
      <c r="BD168" s="5"/>
      <c r="BE168" s="5"/>
      <c r="BF168" s="5"/>
      <c r="BG168" s="5"/>
      <c r="BH168" s="21"/>
      <c r="BI168" s="863" t="s">
        <v>75</v>
      </c>
      <c r="BJ168" s="864"/>
      <c r="BK168" s="5"/>
      <c r="BL168" s="5"/>
      <c r="BM168" s="864" t="s">
        <v>75</v>
      </c>
      <c r="BN168" s="865"/>
      <c r="BO168" s="854" t="s">
        <v>603</v>
      </c>
      <c r="BP168" s="855"/>
      <c r="BQ168" s="855"/>
      <c r="BR168" s="856"/>
      <c r="BS168" s="854" t="s">
        <v>603</v>
      </c>
      <c r="BT168" s="855"/>
      <c r="BU168" s="855"/>
      <c r="BV168" s="857"/>
    </row>
    <row r="169" spans="1:76" ht="15" customHeight="1" x14ac:dyDescent="0.15">
      <c r="B169" s="453"/>
      <c r="C169" s="430"/>
      <c r="D169" s="430"/>
      <c r="E169" s="430"/>
      <c r="F169" s="431"/>
      <c r="G169" s="576"/>
      <c r="H169" s="570"/>
      <c r="I169" s="570"/>
      <c r="J169" s="570"/>
      <c r="K169" s="571"/>
      <c r="L169" s="858" t="s">
        <v>325</v>
      </c>
      <c r="M169" s="858"/>
      <c r="N169" s="858"/>
      <c r="O169" s="858"/>
      <c r="P169" s="858"/>
      <c r="Q169" s="858"/>
      <c r="R169" s="559" t="s">
        <v>70</v>
      </c>
      <c r="S169" s="621"/>
      <c r="T169" s="621"/>
      <c r="U169" s="621"/>
      <c r="V169" s="719"/>
      <c r="W169" s="559" t="s">
        <v>76</v>
      </c>
      <c r="X169" s="621"/>
      <c r="Y169" s="716"/>
      <c r="Z169" s="716"/>
      <c r="AA169" s="716"/>
      <c r="AB169" s="716"/>
      <c r="AC169" s="716"/>
      <c r="AD169" s="716"/>
      <c r="AE169" s="716"/>
      <c r="AF169" s="716"/>
      <c r="AG169" s="716"/>
      <c r="AH169" s="716"/>
      <c r="AI169" s="716"/>
      <c r="AJ169" s="716"/>
      <c r="AK169" s="716"/>
      <c r="AL169" s="752"/>
      <c r="AM169" s="559" t="s">
        <v>76</v>
      </c>
      <c r="AN169" s="621"/>
      <c r="AO169" s="4" t="s">
        <v>324</v>
      </c>
      <c r="AP169" s="4"/>
      <c r="AQ169" s="4"/>
      <c r="AR169" s="4"/>
      <c r="AS169" s="4"/>
      <c r="AT169" s="4"/>
      <c r="AU169" s="4"/>
      <c r="AV169" s="4"/>
      <c r="AW169" s="4"/>
      <c r="AX169" s="4"/>
      <c r="AY169" s="4"/>
      <c r="AZ169" s="4"/>
      <c r="BA169" s="4"/>
      <c r="BB169" s="4"/>
      <c r="BC169" s="4"/>
      <c r="BD169" s="4"/>
      <c r="BE169" s="4"/>
      <c r="BF169" s="4"/>
      <c r="BG169" s="4"/>
      <c r="BH169" s="11"/>
      <c r="BI169" s="559" t="s">
        <v>75</v>
      </c>
      <c r="BJ169" s="621"/>
      <c r="BK169" s="4"/>
      <c r="BL169" s="4"/>
      <c r="BM169" s="621" t="s">
        <v>75</v>
      </c>
      <c r="BN169" s="719"/>
      <c r="BO169" s="527" t="s">
        <v>128</v>
      </c>
      <c r="BP169" s="528"/>
      <c r="BQ169" s="528"/>
      <c r="BR169" s="692"/>
      <c r="BS169" s="527" t="s">
        <v>128</v>
      </c>
      <c r="BT169" s="528"/>
      <c r="BU169" s="528"/>
      <c r="BV169" s="529"/>
    </row>
    <row r="170" spans="1:76" ht="15" customHeight="1" x14ac:dyDescent="0.15">
      <c r="B170" s="453"/>
      <c r="C170" s="430"/>
      <c r="D170" s="430"/>
      <c r="E170" s="430"/>
      <c r="F170" s="431"/>
      <c r="G170" s="576"/>
      <c r="H170" s="570"/>
      <c r="I170" s="570"/>
      <c r="J170" s="570"/>
      <c r="K170" s="571"/>
      <c r="L170" s="859"/>
      <c r="M170" s="859"/>
      <c r="N170" s="859"/>
      <c r="O170" s="859"/>
      <c r="P170" s="859"/>
      <c r="Q170" s="859"/>
      <c r="R170" s="35"/>
      <c r="S170" s="31"/>
      <c r="T170" s="31"/>
      <c r="U170" s="31"/>
      <c r="V170" s="32"/>
      <c r="W170" s="740" t="s">
        <v>76</v>
      </c>
      <c r="X170" s="741"/>
      <c r="Y170" s="757"/>
      <c r="Z170" s="757"/>
      <c r="AA170" s="757"/>
      <c r="AB170" s="757"/>
      <c r="AC170" s="757"/>
      <c r="AD170" s="757"/>
      <c r="AE170" s="757"/>
      <c r="AF170" s="757"/>
      <c r="AG170" s="757"/>
      <c r="AH170" s="757"/>
      <c r="AI170" s="757"/>
      <c r="AJ170" s="757"/>
      <c r="AK170" s="757"/>
      <c r="AL170" s="828"/>
      <c r="AM170" s="740" t="s">
        <v>76</v>
      </c>
      <c r="AN170" s="741"/>
      <c r="AO170" s="31" t="s">
        <v>323</v>
      </c>
      <c r="AP170" s="31"/>
      <c r="AQ170" s="31"/>
      <c r="AR170" s="31"/>
      <c r="AS170" s="31"/>
      <c r="AT170" s="31"/>
      <c r="AU170" s="31"/>
      <c r="AV170" s="31"/>
      <c r="AW170" s="31"/>
      <c r="AX170" s="31"/>
      <c r="AY170" s="31"/>
      <c r="AZ170" s="31"/>
      <c r="BA170" s="31"/>
      <c r="BB170" s="31"/>
      <c r="BC170" s="31"/>
      <c r="BD170" s="31"/>
      <c r="BE170" s="31"/>
      <c r="BF170" s="31"/>
      <c r="BG170" s="31"/>
      <c r="BH170" s="32"/>
      <c r="BI170" s="740" t="s">
        <v>75</v>
      </c>
      <c r="BJ170" s="741"/>
      <c r="BK170" s="31"/>
      <c r="BL170" s="31"/>
      <c r="BM170" s="741" t="s">
        <v>75</v>
      </c>
      <c r="BN170" s="753"/>
      <c r="BO170" s="530"/>
      <c r="BP170" s="531"/>
      <c r="BQ170" s="531"/>
      <c r="BR170" s="600"/>
      <c r="BS170" s="530"/>
      <c r="BT170" s="531"/>
      <c r="BU170" s="531"/>
      <c r="BV170" s="532"/>
    </row>
    <row r="171" spans="1:76" ht="15" customHeight="1" x14ac:dyDescent="0.15">
      <c r="B171" s="453"/>
      <c r="C171" s="430"/>
      <c r="D171" s="430"/>
      <c r="E171" s="430"/>
      <c r="F171" s="431"/>
      <c r="G171" s="576"/>
      <c r="H171" s="570"/>
      <c r="I171" s="570"/>
      <c r="J171" s="570"/>
      <c r="K171" s="571"/>
      <c r="L171" s="867" t="s">
        <v>322</v>
      </c>
      <c r="M171" s="867"/>
      <c r="N171" s="867"/>
      <c r="O171" s="867"/>
      <c r="P171" s="867"/>
      <c r="Q171" s="867"/>
      <c r="R171" s="560" t="s">
        <v>70</v>
      </c>
      <c r="S171" s="548"/>
      <c r="T171" s="548"/>
      <c r="U171" s="548"/>
      <c r="V171" s="601"/>
      <c r="W171" s="560" t="s">
        <v>76</v>
      </c>
      <c r="X171" s="548"/>
      <c r="Y171" s="542" t="s">
        <v>60</v>
      </c>
      <c r="Z171" s="563"/>
      <c r="AA171" s="563"/>
      <c r="AB171" s="563"/>
      <c r="AC171" s="563"/>
      <c r="AD171" s="563"/>
      <c r="AE171" s="563"/>
      <c r="AF171" s="563"/>
      <c r="AG171" s="563"/>
      <c r="AH171" s="563"/>
      <c r="AI171" s="563"/>
      <c r="AJ171" s="563"/>
      <c r="AK171" s="563"/>
      <c r="AL171" s="594"/>
      <c r="AM171" s="560" t="s">
        <v>76</v>
      </c>
      <c r="AN171" s="548"/>
      <c r="AO171" s="6" t="s">
        <v>321</v>
      </c>
      <c r="BH171" s="12"/>
      <c r="BI171" s="560" t="s">
        <v>75</v>
      </c>
      <c r="BJ171" s="548"/>
      <c r="BM171" s="548" t="s">
        <v>75</v>
      </c>
      <c r="BN171" s="601"/>
      <c r="BO171" s="530" t="s">
        <v>129</v>
      </c>
      <c r="BP171" s="531"/>
      <c r="BQ171" s="531"/>
      <c r="BR171" s="600"/>
      <c r="BS171" s="530" t="s">
        <v>129</v>
      </c>
      <c r="BT171" s="531"/>
      <c r="BU171" s="531"/>
      <c r="BV171" s="532"/>
    </row>
    <row r="172" spans="1:76" ht="15" customHeight="1" thickBot="1" x14ac:dyDescent="0.2">
      <c r="B172" s="454"/>
      <c r="C172" s="455"/>
      <c r="D172" s="455"/>
      <c r="E172" s="455"/>
      <c r="F172" s="456"/>
      <c r="G172" s="851"/>
      <c r="H172" s="852"/>
      <c r="I172" s="852"/>
      <c r="J172" s="852"/>
      <c r="K172" s="853"/>
      <c r="L172" s="749"/>
      <c r="M172" s="749"/>
      <c r="N172" s="749"/>
      <c r="O172" s="749"/>
      <c r="P172" s="749"/>
      <c r="Q172" s="749"/>
      <c r="R172" s="323"/>
      <c r="S172" s="324"/>
      <c r="T172" s="324"/>
      <c r="U172" s="324"/>
      <c r="V172" s="325"/>
      <c r="W172" s="561" t="s">
        <v>76</v>
      </c>
      <c r="X172" s="562"/>
      <c r="Y172" s="688"/>
      <c r="Z172" s="688"/>
      <c r="AA172" s="688"/>
      <c r="AB172" s="688"/>
      <c r="AC172" s="688"/>
      <c r="AD172" s="688"/>
      <c r="AE172" s="688"/>
      <c r="AF172" s="688"/>
      <c r="AG172" s="688"/>
      <c r="AH172" s="688"/>
      <c r="AI172" s="688"/>
      <c r="AJ172" s="688"/>
      <c r="AK172" s="688"/>
      <c r="AL172" s="809"/>
      <c r="AM172" s="561" t="s">
        <v>76</v>
      </c>
      <c r="AN172" s="562"/>
      <c r="AO172" s="324" t="s">
        <v>320</v>
      </c>
      <c r="AP172" s="324"/>
      <c r="AQ172" s="324"/>
      <c r="AR172" s="324"/>
      <c r="AS172" s="324"/>
      <c r="AT172" s="324"/>
      <c r="AU172" s="324"/>
      <c r="AV172" s="324"/>
      <c r="AW172" s="324"/>
      <c r="AX172" s="324"/>
      <c r="AY172" s="324"/>
      <c r="AZ172" s="324"/>
      <c r="BA172" s="324"/>
      <c r="BB172" s="324"/>
      <c r="BC172" s="324"/>
      <c r="BD172" s="324"/>
      <c r="BE172" s="324"/>
      <c r="BF172" s="324"/>
      <c r="BG172" s="324"/>
      <c r="BH172" s="325"/>
      <c r="BI172" s="561" t="s">
        <v>75</v>
      </c>
      <c r="BJ172" s="562"/>
      <c r="BK172" s="324"/>
      <c r="BL172" s="324"/>
      <c r="BM172" s="562" t="s">
        <v>75</v>
      </c>
      <c r="BN172" s="735"/>
      <c r="BO172" s="663"/>
      <c r="BP172" s="664"/>
      <c r="BQ172" s="664"/>
      <c r="BR172" s="667"/>
      <c r="BS172" s="663"/>
      <c r="BT172" s="664"/>
      <c r="BU172" s="664"/>
      <c r="BV172" s="665"/>
    </row>
    <row r="173" spans="1:76" ht="15" customHeight="1" thickTop="1" x14ac:dyDescent="0.15">
      <c r="A173" s="269" t="s">
        <v>572</v>
      </c>
      <c r="B173" s="404" t="s">
        <v>148</v>
      </c>
      <c r="C173" s="410"/>
      <c r="D173" s="410"/>
      <c r="E173" s="410"/>
      <c r="F173" s="411"/>
      <c r="G173" s="880" t="s">
        <v>604</v>
      </c>
      <c r="H173" s="881"/>
      <c r="I173" s="881"/>
      <c r="J173" s="881"/>
      <c r="K173" s="882"/>
      <c r="L173" s="883" t="s">
        <v>607</v>
      </c>
      <c r="M173" s="884"/>
      <c r="N173" s="884"/>
      <c r="O173" s="884"/>
      <c r="P173" s="884"/>
      <c r="Q173" s="885"/>
      <c r="R173" s="592" t="s">
        <v>70</v>
      </c>
      <c r="S173" s="593"/>
      <c r="T173" s="593"/>
      <c r="U173" s="593"/>
      <c r="V173" s="724"/>
      <c r="W173" s="592" t="s">
        <v>76</v>
      </c>
      <c r="X173" s="593"/>
      <c r="Y173" s="728" t="s">
        <v>58</v>
      </c>
      <c r="Z173" s="618"/>
      <c r="AA173" s="618"/>
      <c r="AB173" s="618"/>
      <c r="AC173" s="618"/>
      <c r="AD173" s="618"/>
      <c r="AE173" s="618"/>
      <c r="AF173" s="618"/>
      <c r="AG173" s="618"/>
      <c r="AH173" s="618"/>
      <c r="AI173" s="618"/>
      <c r="AJ173" s="618"/>
      <c r="AK173" s="618"/>
      <c r="AL173" s="827"/>
      <c r="AM173" s="592" t="s">
        <v>76</v>
      </c>
      <c r="AN173" s="593"/>
      <c r="AO173" s="353" t="s">
        <v>606</v>
      </c>
      <c r="AP173" s="353"/>
      <c r="AQ173" s="353"/>
      <c r="AR173" s="353"/>
      <c r="AS173" s="353"/>
      <c r="AT173" s="353"/>
      <c r="AU173" s="353"/>
      <c r="AV173" s="353"/>
      <c r="AW173" s="353"/>
      <c r="AX173" s="353"/>
      <c r="AY173" s="353"/>
      <c r="AZ173" s="353"/>
      <c r="BA173" s="353"/>
      <c r="BB173" s="353"/>
      <c r="BC173" s="353"/>
      <c r="BD173" s="353"/>
      <c r="BE173" s="353"/>
      <c r="BF173" s="353"/>
      <c r="BG173" s="353"/>
      <c r="BH173" s="354"/>
      <c r="BI173" s="592" t="s">
        <v>75</v>
      </c>
      <c r="BJ173" s="593"/>
      <c r="BK173" s="353"/>
      <c r="BL173" s="353"/>
      <c r="BM173" s="593" t="s">
        <v>75</v>
      </c>
      <c r="BN173" s="724"/>
      <c r="BO173" s="720" t="s">
        <v>128</v>
      </c>
      <c r="BP173" s="721"/>
      <c r="BQ173" s="721"/>
      <c r="BR173" s="723"/>
      <c r="BS173" s="720" t="s">
        <v>128</v>
      </c>
      <c r="BT173" s="721"/>
      <c r="BU173" s="721"/>
      <c r="BV173" s="722"/>
      <c r="BX173" s="234" t="s">
        <v>571</v>
      </c>
    </row>
    <row r="174" spans="1:76" ht="15" customHeight="1" x14ac:dyDescent="0.15">
      <c r="A174" s="269" t="s">
        <v>576</v>
      </c>
      <c r="B174" s="874" t="s">
        <v>147</v>
      </c>
      <c r="C174" s="875"/>
      <c r="D174" s="875"/>
      <c r="E174" s="875"/>
      <c r="F174" s="876"/>
      <c r="G174" s="871"/>
      <c r="H174" s="872"/>
      <c r="I174" s="872"/>
      <c r="J174" s="872"/>
      <c r="K174" s="873"/>
      <c r="L174" s="710"/>
      <c r="M174" s="711"/>
      <c r="N174" s="711"/>
      <c r="O174" s="711"/>
      <c r="P174" s="711"/>
      <c r="Q174" s="712"/>
      <c r="R174" s="9"/>
      <c r="V174" s="12"/>
      <c r="W174" s="560" t="s">
        <v>76</v>
      </c>
      <c r="X174" s="548"/>
      <c r="Y174" s="563"/>
      <c r="Z174" s="563"/>
      <c r="AA174" s="563"/>
      <c r="AB174" s="563"/>
      <c r="AC174" s="563"/>
      <c r="AD174" s="563"/>
      <c r="AE174" s="563"/>
      <c r="AF174" s="563"/>
      <c r="AG174" s="563"/>
      <c r="AH174" s="563"/>
      <c r="AI174" s="563"/>
      <c r="AJ174" s="563"/>
      <c r="AK174" s="563"/>
      <c r="AL174" s="594"/>
      <c r="AM174" s="560" t="s">
        <v>76</v>
      </c>
      <c r="AN174" s="548"/>
      <c r="AO174" s="6" t="s">
        <v>607</v>
      </c>
      <c r="BH174" s="12"/>
      <c r="BI174" s="560" t="s">
        <v>75</v>
      </c>
      <c r="BJ174" s="548"/>
      <c r="BM174" s="548" t="s">
        <v>75</v>
      </c>
      <c r="BN174" s="601"/>
      <c r="BO174" s="530"/>
      <c r="BP174" s="531"/>
      <c r="BQ174" s="531"/>
      <c r="BR174" s="600"/>
      <c r="BS174" s="530"/>
      <c r="BT174" s="531"/>
      <c r="BU174" s="531"/>
      <c r="BV174" s="532"/>
    </row>
    <row r="175" spans="1:76" ht="15" customHeight="1" x14ac:dyDescent="0.15">
      <c r="B175" s="874"/>
      <c r="C175" s="875"/>
      <c r="D175" s="875"/>
      <c r="E175" s="875"/>
      <c r="F175" s="876"/>
      <c r="G175" s="871"/>
      <c r="H175" s="872"/>
      <c r="I175" s="872"/>
      <c r="J175" s="872"/>
      <c r="K175" s="873"/>
      <c r="L175" s="710"/>
      <c r="M175" s="711"/>
      <c r="N175" s="711"/>
      <c r="O175" s="711"/>
      <c r="P175" s="711"/>
      <c r="Q175" s="712"/>
      <c r="R175" s="9"/>
      <c r="V175" s="12"/>
      <c r="W175" s="560" t="s">
        <v>76</v>
      </c>
      <c r="X175" s="548"/>
      <c r="Y175" s="563"/>
      <c r="Z175" s="563"/>
      <c r="AA175" s="563"/>
      <c r="AB175" s="563"/>
      <c r="AC175" s="563"/>
      <c r="AD175" s="563"/>
      <c r="AE175" s="563"/>
      <c r="AF175" s="563"/>
      <c r="AG175" s="563"/>
      <c r="AH175" s="563"/>
      <c r="AI175" s="563"/>
      <c r="AJ175" s="563"/>
      <c r="AK175" s="563"/>
      <c r="AL175" s="594"/>
      <c r="AM175" s="560" t="s">
        <v>76</v>
      </c>
      <c r="AN175" s="548"/>
      <c r="AO175" s="264" t="s">
        <v>608</v>
      </c>
      <c r="BH175" s="12"/>
      <c r="BI175" s="560" t="s">
        <v>75</v>
      </c>
      <c r="BJ175" s="548"/>
      <c r="BM175" s="548" t="s">
        <v>75</v>
      </c>
      <c r="BN175" s="601"/>
      <c r="BO175" s="533" t="s">
        <v>129</v>
      </c>
      <c r="BP175" s="534"/>
      <c r="BQ175" s="534"/>
      <c r="BR175" s="535"/>
      <c r="BS175" s="533" t="s">
        <v>129</v>
      </c>
      <c r="BT175" s="534"/>
      <c r="BU175" s="534"/>
      <c r="BV175" s="666"/>
    </row>
    <row r="176" spans="1:76" ht="15" customHeight="1" x14ac:dyDescent="0.15">
      <c r="A176" s="269" t="s">
        <v>572</v>
      </c>
      <c r="B176" s="874"/>
      <c r="C176" s="875"/>
      <c r="D176" s="875"/>
      <c r="E176" s="875"/>
      <c r="F176" s="876"/>
      <c r="G176" s="868" t="s">
        <v>605</v>
      </c>
      <c r="H176" s="869"/>
      <c r="I176" s="869"/>
      <c r="J176" s="869"/>
      <c r="K176" s="870"/>
      <c r="L176" s="707" t="s">
        <v>611</v>
      </c>
      <c r="M176" s="708"/>
      <c r="N176" s="708"/>
      <c r="O176" s="708"/>
      <c r="P176" s="708"/>
      <c r="Q176" s="709"/>
      <c r="R176" s="559" t="s">
        <v>70</v>
      </c>
      <c r="S176" s="621"/>
      <c r="T176" s="621"/>
      <c r="U176" s="621"/>
      <c r="V176" s="719"/>
      <c r="W176" s="559" t="s">
        <v>76</v>
      </c>
      <c r="X176" s="621"/>
      <c r="Y176" s="738" t="s">
        <v>97</v>
      </c>
      <c r="Z176" s="716"/>
      <c r="AA176" s="716"/>
      <c r="AB176" s="716"/>
      <c r="AC176" s="716"/>
      <c r="AD176" s="716"/>
      <c r="AE176" s="716"/>
      <c r="AF176" s="716"/>
      <c r="AG176" s="716"/>
      <c r="AH176" s="716"/>
      <c r="AI176" s="716"/>
      <c r="AJ176" s="716"/>
      <c r="AK176" s="716"/>
      <c r="AL176" s="752"/>
      <c r="AM176" s="559" t="s">
        <v>76</v>
      </c>
      <c r="AN176" s="621"/>
      <c r="AO176" s="4" t="s">
        <v>606</v>
      </c>
      <c r="AP176" s="4"/>
      <c r="AQ176" s="4"/>
      <c r="AR176" s="4"/>
      <c r="AS176" s="4"/>
      <c r="AT176" s="4"/>
      <c r="AU176" s="4"/>
      <c r="AV176" s="4"/>
      <c r="AW176" s="4"/>
      <c r="AX176" s="4"/>
      <c r="AY176" s="4"/>
      <c r="AZ176" s="4"/>
      <c r="BA176" s="4"/>
      <c r="BB176" s="4"/>
      <c r="BC176" s="4"/>
      <c r="BD176" s="4"/>
      <c r="BE176" s="4"/>
      <c r="BF176" s="4"/>
      <c r="BG176" s="4"/>
      <c r="BH176" s="11"/>
      <c r="BI176" s="559" t="s">
        <v>75</v>
      </c>
      <c r="BJ176" s="621"/>
      <c r="BK176" s="4"/>
      <c r="BL176" s="4"/>
      <c r="BM176" s="621" t="s">
        <v>75</v>
      </c>
      <c r="BN176" s="719"/>
      <c r="BO176" s="527" t="s">
        <v>128</v>
      </c>
      <c r="BP176" s="528"/>
      <c r="BQ176" s="528"/>
      <c r="BR176" s="692"/>
      <c r="BS176" s="527" t="s">
        <v>128</v>
      </c>
      <c r="BT176" s="528"/>
      <c r="BU176" s="528"/>
      <c r="BV176" s="529"/>
      <c r="BX176" s="234" t="s">
        <v>571</v>
      </c>
    </row>
    <row r="177" spans="1:74" ht="15" customHeight="1" x14ac:dyDescent="0.15">
      <c r="A177" s="269" t="s">
        <v>576</v>
      </c>
      <c r="B177" s="874"/>
      <c r="C177" s="875"/>
      <c r="D177" s="875"/>
      <c r="E177" s="875"/>
      <c r="F177" s="876"/>
      <c r="G177" s="871"/>
      <c r="H177" s="872"/>
      <c r="I177" s="872"/>
      <c r="J177" s="872"/>
      <c r="K177" s="873"/>
      <c r="L177" s="710"/>
      <c r="M177" s="711"/>
      <c r="N177" s="711"/>
      <c r="O177" s="711"/>
      <c r="P177" s="711"/>
      <c r="Q177" s="712"/>
      <c r="R177" s="9"/>
      <c r="V177" s="12"/>
      <c r="W177" s="560" t="s">
        <v>76</v>
      </c>
      <c r="X177" s="548"/>
      <c r="Y177" s="563"/>
      <c r="Z177" s="563"/>
      <c r="AA177" s="563"/>
      <c r="AB177" s="563"/>
      <c r="AC177" s="563"/>
      <c r="AD177" s="563"/>
      <c r="AE177" s="563"/>
      <c r="AF177" s="563"/>
      <c r="AG177" s="563"/>
      <c r="AH177" s="563"/>
      <c r="AI177" s="563"/>
      <c r="AJ177" s="563"/>
      <c r="AK177" s="563"/>
      <c r="AL177" s="594"/>
      <c r="AM177" s="560" t="s">
        <v>76</v>
      </c>
      <c r="AN177" s="548"/>
      <c r="AO177" s="6" t="s">
        <v>190</v>
      </c>
      <c r="BH177" s="12"/>
      <c r="BI177" s="560" t="s">
        <v>75</v>
      </c>
      <c r="BJ177" s="548"/>
      <c r="BM177" s="548" t="s">
        <v>75</v>
      </c>
      <c r="BN177" s="601"/>
      <c r="BO177" s="533" t="s">
        <v>129</v>
      </c>
      <c r="BP177" s="534"/>
      <c r="BQ177" s="534"/>
      <c r="BR177" s="535"/>
      <c r="BS177" s="533" t="s">
        <v>129</v>
      </c>
      <c r="BT177" s="534"/>
      <c r="BU177" s="534"/>
      <c r="BV177" s="666"/>
    </row>
    <row r="178" spans="1:74" ht="15" customHeight="1" x14ac:dyDescent="0.15">
      <c r="B178" s="874"/>
      <c r="C178" s="875"/>
      <c r="D178" s="875"/>
      <c r="E178" s="875"/>
      <c r="F178" s="876"/>
      <c r="G178" s="871"/>
      <c r="H178" s="872"/>
      <c r="I178" s="872"/>
      <c r="J178" s="872"/>
      <c r="K178" s="873"/>
      <c r="L178" s="748" t="s">
        <v>612</v>
      </c>
      <c r="M178" s="748"/>
      <c r="N178" s="748"/>
      <c r="O178" s="748"/>
      <c r="P178" s="748"/>
      <c r="Q178" s="748"/>
      <c r="R178" s="559" t="s">
        <v>70</v>
      </c>
      <c r="S178" s="621"/>
      <c r="T178" s="621"/>
      <c r="U178" s="621"/>
      <c r="V178" s="719"/>
      <c r="W178" s="559" t="s">
        <v>76</v>
      </c>
      <c r="X178" s="621"/>
      <c r="Y178" s="738" t="s">
        <v>97</v>
      </c>
      <c r="Z178" s="716"/>
      <c r="AA178" s="716"/>
      <c r="AB178" s="716"/>
      <c r="AC178" s="716"/>
      <c r="AD178" s="716"/>
      <c r="AE178" s="716"/>
      <c r="AF178" s="716"/>
      <c r="AG178" s="716"/>
      <c r="AH178" s="716"/>
      <c r="AI178" s="716"/>
      <c r="AJ178" s="716"/>
      <c r="AK178" s="716"/>
      <c r="AL178" s="752"/>
      <c r="AM178" s="559" t="s">
        <v>76</v>
      </c>
      <c r="AN178" s="621"/>
      <c r="AO178" s="4" t="s">
        <v>606</v>
      </c>
      <c r="AP178" s="4"/>
      <c r="AQ178" s="4"/>
      <c r="AR178" s="4"/>
      <c r="AS178" s="4"/>
      <c r="AT178" s="4"/>
      <c r="AU178" s="4"/>
      <c r="AV178" s="4"/>
      <c r="AW178" s="4"/>
      <c r="AX178" s="4"/>
      <c r="AY178" s="4"/>
      <c r="AZ178" s="4"/>
      <c r="BA178" s="4"/>
      <c r="BB178" s="4"/>
      <c r="BC178" s="4"/>
      <c r="BD178" s="4"/>
      <c r="BE178" s="4"/>
      <c r="BF178" s="4"/>
      <c r="BG178" s="4"/>
      <c r="BH178" s="11"/>
      <c r="BI178" s="559" t="s">
        <v>75</v>
      </c>
      <c r="BJ178" s="621"/>
      <c r="BK178" s="4"/>
      <c r="BL178" s="4"/>
      <c r="BM178" s="621" t="s">
        <v>75</v>
      </c>
      <c r="BN178" s="719"/>
      <c r="BO178" s="527" t="s">
        <v>128</v>
      </c>
      <c r="BP178" s="528"/>
      <c r="BQ178" s="528"/>
      <c r="BR178" s="692"/>
      <c r="BS178" s="527" t="s">
        <v>128</v>
      </c>
      <c r="BT178" s="528"/>
      <c r="BU178" s="528"/>
      <c r="BV178" s="529"/>
    </row>
    <row r="179" spans="1:74" ht="15" customHeight="1" thickBot="1" x14ac:dyDescent="0.2">
      <c r="B179" s="877"/>
      <c r="C179" s="878"/>
      <c r="D179" s="878"/>
      <c r="E179" s="878"/>
      <c r="F179" s="879"/>
      <c r="G179" s="331"/>
      <c r="H179" s="332"/>
      <c r="I179" s="332"/>
      <c r="J179" s="332"/>
      <c r="K179" s="333"/>
      <c r="L179" s="898"/>
      <c r="M179" s="898"/>
      <c r="N179" s="898"/>
      <c r="O179" s="898"/>
      <c r="P179" s="898"/>
      <c r="Q179" s="898"/>
      <c r="R179" s="334"/>
      <c r="S179" s="335"/>
      <c r="T179" s="335"/>
      <c r="U179" s="335"/>
      <c r="V179" s="336"/>
      <c r="W179" s="595" t="s">
        <v>76</v>
      </c>
      <c r="X179" s="596"/>
      <c r="Y179" s="564"/>
      <c r="Z179" s="564"/>
      <c r="AA179" s="564"/>
      <c r="AB179" s="564"/>
      <c r="AC179" s="564"/>
      <c r="AD179" s="564"/>
      <c r="AE179" s="564"/>
      <c r="AF179" s="564"/>
      <c r="AG179" s="564"/>
      <c r="AH179" s="564"/>
      <c r="AI179" s="564"/>
      <c r="AJ179" s="564"/>
      <c r="AK179" s="564"/>
      <c r="AL179" s="597"/>
      <c r="AM179" s="595" t="s">
        <v>76</v>
      </c>
      <c r="AN179" s="596"/>
      <c r="AO179" s="335" t="s">
        <v>258</v>
      </c>
      <c r="AP179" s="335"/>
      <c r="AQ179" s="335"/>
      <c r="AR179" s="335"/>
      <c r="AS179" s="335"/>
      <c r="AT179" s="335"/>
      <c r="AU179" s="335"/>
      <c r="AV179" s="335"/>
      <c r="AW179" s="335"/>
      <c r="AX179" s="335"/>
      <c r="AY179" s="335"/>
      <c r="AZ179" s="335"/>
      <c r="BA179" s="335"/>
      <c r="BB179" s="335"/>
      <c r="BC179" s="335"/>
      <c r="BD179" s="335"/>
      <c r="BE179" s="335"/>
      <c r="BF179" s="335"/>
      <c r="BG179" s="335"/>
      <c r="BH179" s="336"/>
      <c r="BI179" s="595" t="s">
        <v>75</v>
      </c>
      <c r="BJ179" s="596"/>
      <c r="BK179" s="335"/>
      <c r="BL179" s="335"/>
      <c r="BM179" s="596" t="s">
        <v>75</v>
      </c>
      <c r="BN179" s="598"/>
      <c r="BO179" s="587" t="s">
        <v>129</v>
      </c>
      <c r="BP179" s="588"/>
      <c r="BQ179" s="588"/>
      <c r="BR179" s="599"/>
      <c r="BS179" s="587" t="s">
        <v>129</v>
      </c>
      <c r="BT179" s="588"/>
      <c r="BU179" s="588"/>
      <c r="BV179" s="589"/>
    </row>
    <row r="180" spans="1:74" ht="16.5" customHeight="1" x14ac:dyDescent="0.15">
      <c r="C180" s="279"/>
      <c r="D180" s="279"/>
      <c r="E180" s="279"/>
      <c r="F180" s="279"/>
      <c r="G180" s="279"/>
      <c r="H180" s="279"/>
      <c r="I180" s="279"/>
      <c r="J180" s="279"/>
      <c r="K180" s="279"/>
      <c r="L180" s="279"/>
      <c r="M180" s="279"/>
      <c r="N180" s="279"/>
      <c r="O180" s="279"/>
      <c r="P180" s="279"/>
      <c r="Q180" s="279"/>
      <c r="R180" s="279"/>
      <c r="S180" s="279"/>
      <c r="T180" s="279"/>
      <c r="U180" s="279"/>
      <c r="V180" s="279"/>
      <c r="W180" s="279"/>
      <c r="X180" s="279"/>
      <c r="Y180" s="279"/>
      <c r="Z180" s="279"/>
      <c r="AA180" s="279"/>
      <c r="AB180" s="279"/>
      <c r="AC180" s="279"/>
      <c r="AD180" s="279"/>
      <c r="AE180" s="279"/>
      <c r="AF180" s="279"/>
      <c r="AG180" s="279"/>
      <c r="AH180" s="279"/>
      <c r="AI180" s="279"/>
      <c r="AJ180" s="279"/>
      <c r="AK180" s="279"/>
      <c r="AL180" s="273" t="s">
        <v>12</v>
      </c>
      <c r="AM180" s="279"/>
      <c r="AN180" s="279"/>
      <c r="AO180" s="279"/>
      <c r="AP180" s="279"/>
      <c r="AQ180" s="279"/>
      <c r="AR180" s="279"/>
      <c r="AS180" s="279"/>
      <c r="AT180" s="279"/>
      <c r="AU180" s="279"/>
      <c r="AV180" s="279"/>
      <c r="AW180" s="279"/>
      <c r="AX180" s="279"/>
      <c r="AY180" s="279"/>
      <c r="AZ180" s="279"/>
      <c r="BA180" s="279"/>
      <c r="BB180" s="279"/>
      <c r="BC180" s="279"/>
      <c r="BD180" s="279"/>
      <c r="BE180" s="279"/>
      <c r="BF180" s="279"/>
      <c r="BG180" s="279"/>
      <c r="BH180" s="279"/>
      <c r="BI180" s="279"/>
      <c r="BJ180" s="279"/>
      <c r="BK180" s="279"/>
      <c r="BL180" s="279"/>
      <c r="BM180" s="279"/>
      <c r="BN180" s="279"/>
      <c r="BO180" s="279"/>
      <c r="BP180" s="279"/>
      <c r="BQ180" s="279"/>
      <c r="BR180" s="279"/>
      <c r="BS180" s="279"/>
      <c r="BT180" s="279"/>
      <c r="BU180" s="279"/>
      <c r="BV180" s="279"/>
    </row>
    <row r="181" spans="1:74" ht="13.5" customHeight="1" x14ac:dyDescent="0.15">
      <c r="B181" s="45" t="s">
        <v>473</v>
      </c>
      <c r="L181" s="264" t="s">
        <v>582</v>
      </c>
      <c r="BO181" s="1" t="s">
        <v>668</v>
      </c>
    </row>
    <row r="182" spans="1:74" ht="12" customHeight="1" x14ac:dyDescent="0.15">
      <c r="B182" s="6" t="s">
        <v>123</v>
      </c>
      <c r="BQ182" s="286"/>
      <c r="BR182" s="286"/>
      <c r="BS182" s="286"/>
      <c r="BT182" s="286"/>
      <c r="BU182" s="305" t="s">
        <v>613</v>
      </c>
    </row>
    <row r="183" spans="1:74" ht="12" customHeight="1" thickBot="1" x14ac:dyDescent="0.2">
      <c r="B183" s="6" t="s">
        <v>150</v>
      </c>
      <c r="BP183" s="286"/>
      <c r="BQ183" s="286"/>
      <c r="BR183" s="286"/>
      <c r="BS183" s="286"/>
      <c r="BT183" s="286"/>
      <c r="BU183" s="305" t="s">
        <v>614</v>
      </c>
    </row>
    <row r="184" spans="1:74" ht="14.25" customHeight="1" x14ac:dyDescent="0.15">
      <c r="B184" s="549"/>
      <c r="C184" s="550"/>
      <c r="D184" s="550"/>
      <c r="E184" s="550"/>
      <c r="F184" s="550"/>
      <c r="G184" s="553" t="s">
        <v>13</v>
      </c>
      <c r="H184" s="553"/>
      <c r="I184" s="553"/>
      <c r="J184" s="553"/>
      <c r="K184" s="553"/>
      <c r="L184" s="555" t="s">
        <v>373</v>
      </c>
      <c r="M184" s="553"/>
      <c r="N184" s="553"/>
      <c r="O184" s="553"/>
      <c r="P184" s="553"/>
      <c r="Q184" s="553"/>
      <c r="R184" s="555" t="s">
        <v>374</v>
      </c>
      <c r="S184" s="553"/>
      <c r="T184" s="553"/>
      <c r="U184" s="553"/>
      <c r="V184" s="553"/>
      <c r="W184" s="754" t="s">
        <v>14</v>
      </c>
      <c r="X184" s="755"/>
      <c r="Y184" s="755"/>
      <c r="Z184" s="755"/>
      <c r="AA184" s="755"/>
      <c r="AB184" s="755"/>
      <c r="AC184" s="755"/>
      <c r="AD184" s="755"/>
      <c r="AE184" s="755"/>
      <c r="AF184" s="755"/>
      <c r="AG184" s="755"/>
      <c r="AH184" s="754" t="s">
        <v>15</v>
      </c>
      <c r="AI184" s="755"/>
      <c r="AJ184" s="755"/>
      <c r="AK184" s="755"/>
      <c r="AL184" s="755"/>
      <c r="AM184" s="755"/>
      <c r="AN184" s="755"/>
      <c r="AO184" s="755"/>
      <c r="AP184" s="755"/>
      <c r="AQ184" s="755"/>
      <c r="AR184" s="755"/>
      <c r="AS184" s="755"/>
      <c r="AT184" s="755"/>
      <c r="AU184" s="755"/>
      <c r="AV184" s="755"/>
      <c r="AW184" s="755"/>
      <c r="AX184" s="755"/>
      <c r="AY184" s="755"/>
      <c r="AZ184" s="755"/>
      <c r="BA184" s="755"/>
      <c r="BB184" s="755"/>
      <c r="BC184" s="756"/>
      <c r="BD184" s="550" t="s">
        <v>16</v>
      </c>
      <c r="BE184" s="550"/>
      <c r="BF184" s="550"/>
      <c r="BG184" s="550"/>
      <c r="BH184" s="550"/>
      <c r="BI184" s="550"/>
      <c r="BJ184" s="550" t="s">
        <v>17</v>
      </c>
      <c r="BK184" s="550"/>
      <c r="BL184" s="550"/>
      <c r="BM184" s="550"/>
      <c r="BN184" s="550"/>
      <c r="BO184" s="550"/>
      <c r="BP184" s="730" t="s">
        <v>616</v>
      </c>
      <c r="BQ184" s="731"/>
      <c r="BR184" s="731"/>
      <c r="BS184" s="731"/>
      <c r="BT184" s="731"/>
      <c r="BU184" s="731"/>
      <c r="BV184" s="732"/>
    </row>
    <row r="185" spans="1:74" ht="14.25" customHeight="1" thickBot="1" x14ac:dyDescent="0.2">
      <c r="B185" s="551"/>
      <c r="C185" s="552"/>
      <c r="D185" s="552"/>
      <c r="E185" s="552"/>
      <c r="F185" s="552"/>
      <c r="G185" s="554"/>
      <c r="H185" s="554"/>
      <c r="I185" s="554"/>
      <c r="J185" s="554"/>
      <c r="K185" s="554"/>
      <c r="L185" s="554"/>
      <c r="M185" s="554"/>
      <c r="N185" s="554"/>
      <c r="O185" s="554"/>
      <c r="P185" s="554"/>
      <c r="Q185" s="554"/>
      <c r="R185" s="554"/>
      <c r="S185" s="554"/>
      <c r="T185" s="554"/>
      <c r="U185" s="554"/>
      <c r="V185" s="554"/>
      <c r="W185" s="561"/>
      <c r="X185" s="562"/>
      <c r="Y185" s="562"/>
      <c r="Z185" s="562"/>
      <c r="AA185" s="562"/>
      <c r="AB185" s="562"/>
      <c r="AC185" s="562"/>
      <c r="AD185" s="562"/>
      <c r="AE185" s="562"/>
      <c r="AF185" s="562"/>
      <c r="AG185" s="562"/>
      <c r="AH185" s="561"/>
      <c r="AI185" s="562"/>
      <c r="AJ185" s="562"/>
      <c r="AK185" s="562"/>
      <c r="AL185" s="562"/>
      <c r="AM185" s="562"/>
      <c r="AN185" s="562"/>
      <c r="AO185" s="562"/>
      <c r="AP185" s="562"/>
      <c r="AQ185" s="562"/>
      <c r="AR185" s="562"/>
      <c r="AS185" s="562"/>
      <c r="AT185" s="562"/>
      <c r="AU185" s="562"/>
      <c r="AV185" s="562"/>
      <c r="AW185" s="562"/>
      <c r="AX185" s="562"/>
      <c r="AY185" s="562"/>
      <c r="AZ185" s="562"/>
      <c r="BA185" s="562"/>
      <c r="BB185" s="562"/>
      <c r="BC185" s="735"/>
      <c r="BD185" s="552" t="s">
        <v>41</v>
      </c>
      <c r="BE185" s="552"/>
      <c r="BF185" s="552" t="s">
        <v>42</v>
      </c>
      <c r="BG185" s="552"/>
      <c r="BH185" s="552" t="s">
        <v>43</v>
      </c>
      <c r="BI185" s="552"/>
      <c r="BJ185" s="552" t="s">
        <v>44</v>
      </c>
      <c r="BK185" s="552"/>
      <c r="BL185" s="552"/>
      <c r="BM185" s="552" t="s">
        <v>45</v>
      </c>
      <c r="BN185" s="552"/>
      <c r="BO185" s="552"/>
      <c r="BP185" s="788" t="s">
        <v>615</v>
      </c>
      <c r="BQ185" s="789"/>
      <c r="BR185" s="789"/>
      <c r="BS185" s="789"/>
      <c r="BT185" s="789"/>
      <c r="BU185" s="789"/>
      <c r="BV185" s="790"/>
    </row>
    <row r="186" spans="1:74" ht="14.25" customHeight="1" thickTop="1" x14ac:dyDescent="0.15">
      <c r="A186" s="268" t="s">
        <v>572</v>
      </c>
      <c r="B186" s="344" t="s">
        <v>146</v>
      </c>
      <c r="C186" s="348"/>
      <c r="D186" s="348"/>
      <c r="E186" s="348"/>
      <c r="F186" s="349"/>
      <c r="G186" s="347" t="s">
        <v>145</v>
      </c>
      <c r="H186" s="402"/>
      <c r="I186" s="402"/>
      <c r="J186" s="402"/>
      <c r="K186" s="403"/>
      <c r="L186" s="824" t="s">
        <v>747</v>
      </c>
      <c r="M186" s="825"/>
      <c r="N186" s="825"/>
      <c r="O186" s="825"/>
      <c r="P186" s="825"/>
      <c r="Q186" s="825"/>
      <c r="R186" s="592" t="s">
        <v>70</v>
      </c>
      <c r="S186" s="593"/>
      <c r="T186" s="593"/>
      <c r="U186" s="593"/>
      <c r="V186" s="724"/>
      <c r="W186" s="592" t="s">
        <v>76</v>
      </c>
      <c r="X186" s="593"/>
      <c r="Y186" s="618" t="s">
        <v>60</v>
      </c>
      <c r="Z186" s="618"/>
      <c r="AA186" s="618"/>
      <c r="AB186" s="618"/>
      <c r="AC186" s="618"/>
      <c r="AD186" s="618"/>
      <c r="AE186" s="618"/>
      <c r="AF186" s="618"/>
      <c r="AG186" s="827"/>
      <c r="AH186" s="592" t="s">
        <v>76</v>
      </c>
      <c r="AI186" s="593"/>
      <c r="AJ186" s="353" t="s">
        <v>727</v>
      </c>
      <c r="AK186" s="353"/>
      <c r="AL186" s="353"/>
      <c r="AM186" s="353"/>
      <c r="AN186" s="353"/>
      <c r="AO186" s="353"/>
      <c r="AP186" s="353"/>
      <c r="AQ186" s="353"/>
      <c r="AR186" s="353"/>
      <c r="AS186" s="353"/>
      <c r="AT186" s="353"/>
      <c r="AU186" s="353"/>
      <c r="AV186" s="353"/>
      <c r="AW186" s="353"/>
      <c r="AX186" s="353"/>
      <c r="AY186" s="353"/>
      <c r="AZ186" s="353"/>
      <c r="BA186" s="353"/>
      <c r="BB186" s="353"/>
      <c r="BC186" s="354"/>
      <c r="BD186" s="592" t="s">
        <v>75</v>
      </c>
      <c r="BE186" s="593"/>
      <c r="BF186" s="353"/>
      <c r="BG186" s="353"/>
      <c r="BH186" s="593" t="s">
        <v>75</v>
      </c>
      <c r="BI186" s="724"/>
      <c r="BJ186" s="720" t="s">
        <v>128</v>
      </c>
      <c r="BK186" s="721"/>
      <c r="BL186" s="723"/>
      <c r="BM186" s="720" t="s">
        <v>128</v>
      </c>
      <c r="BN186" s="721"/>
      <c r="BO186" s="723"/>
      <c r="BP186" s="593"/>
      <c r="BQ186" s="593"/>
      <c r="BR186" s="593"/>
      <c r="BS186" s="593"/>
      <c r="BT186" s="593"/>
      <c r="BU186" s="593"/>
      <c r="BV186" s="810"/>
    </row>
    <row r="187" spans="1:74" ht="14.25" customHeight="1" x14ac:dyDescent="0.15">
      <c r="A187" s="268" t="s">
        <v>573</v>
      </c>
      <c r="B187" s="678" t="s">
        <v>144</v>
      </c>
      <c r="C187" s="675"/>
      <c r="D187" s="675"/>
      <c r="E187" s="675"/>
      <c r="F187" s="699"/>
      <c r="G187" s="811" t="s">
        <v>143</v>
      </c>
      <c r="H187" s="812"/>
      <c r="I187" s="812"/>
      <c r="J187" s="812"/>
      <c r="K187" s="813"/>
      <c r="L187" s="826"/>
      <c r="M187" s="826"/>
      <c r="N187" s="826"/>
      <c r="O187" s="826"/>
      <c r="P187" s="826"/>
      <c r="Q187" s="826"/>
      <c r="R187" s="9"/>
      <c r="V187" s="12"/>
      <c r="W187" s="560" t="s">
        <v>76</v>
      </c>
      <c r="X187" s="548"/>
      <c r="Y187" s="563"/>
      <c r="Z187" s="563"/>
      <c r="AA187" s="563"/>
      <c r="AB187" s="563"/>
      <c r="AC187" s="563"/>
      <c r="AD187" s="563"/>
      <c r="AE187" s="563"/>
      <c r="AF187" s="563"/>
      <c r="AG187" s="594"/>
      <c r="AH187" s="539" t="s">
        <v>76</v>
      </c>
      <c r="AI187" s="540"/>
      <c r="AJ187" s="739" t="s">
        <v>746</v>
      </c>
      <c r="AK187" s="537"/>
      <c r="AL187" s="537"/>
      <c r="AM187" s="537"/>
      <c r="AN187" s="537"/>
      <c r="AO187" s="537"/>
      <c r="AP187" s="537"/>
      <c r="AQ187" s="537"/>
      <c r="AR187" s="537"/>
      <c r="AS187" s="537"/>
      <c r="AT187" s="537"/>
      <c r="AU187" s="537"/>
      <c r="AV187" s="537"/>
      <c r="AW187" s="537"/>
      <c r="AX187" s="537"/>
      <c r="AY187" s="537"/>
      <c r="AZ187" s="537"/>
      <c r="BA187" s="537"/>
      <c r="BB187" s="537"/>
      <c r="BC187" s="538"/>
      <c r="BD187" s="560" t="s">
        <v>75</v>
      </c>
      <c r="BE187" s="548"/>
      <c r="BH187" s="548" t="s">
        <v>75</v>
      </c>
      <c r="BI187" s="601"/>
      <c r="BJ187" s="530" t="s">
        <v>129</v>
      </c>
      <c r="BK187" s="531"/>
      <c r="BL187" s="600"/>
      <c r="BM187" s="530" t="s">
        <v>129</v>
      </c>
      <c r="BN187" s="531"/>
      <c r="BO187" s="600"/>
      <c r="BP187" s="750"/>
      <c r="BQ187" s="733"/>
      <c r="BR187" s="733"/>
      <c r="BS187" s="733"/>
      <c r="BT187" s="733"/>
      <c r="BU187" s="733"/>
      <c r="BV187" s="734"/>
    </row>
    <row r="188" spans="1:74" ht="14.25" customHeight="1" x14ac:dyDescent="0.15">
      <c r="A188" s="268"/>
      <c r="B188" s="678"/>
      <c r="C188" s="675"/>
      <c r="D188" s="675"/>
      <c r="E188" s="675"/>
      <c r="F188" s="699"/>
      <c r="G188" s="811"/>
      <c r="H188" s="812"/>
      <c r="I188" s="812"/>
      <c r="J188" s="812"/>
      <c r="K188" s="813"/>
      <c r="L188" s="736" t="s">
        <v>777</v>
      </c>
      <c r="M188" s="737"/>
      <c r="N188" s="737"/>
      <c r="O188" s="737"/>
      <c r="P188" s="737"/>
      <c r="Q188" s="737"/>
      <c r="R188" s="559" t="s">
        <v>70</v>
      </c>
      <c r="S188" s="621"/>
      <c r="T188" s="621"/>
      <c r="U188" s="621"/>
      <c r="V188" s="719"/>
      <c r="W188" s="559" t="s">
        <v>76</v>
      </c>
      <c r="X188" s="621"/>
      <c r="Y188" s="716" t="s">
        <v>97</v>
      </c>
      <c r="Z188" s="717"/>
      <c r="AA188" s="717"/>
      <c r="AB188" s="717"/>
      <c r="AC188" s="717"/>
      <c r="AD188" s="717"/>
      <c r="AE188" s="717"/>
      <c r="AF188" s="717"/>
      <c r="AG188" s="718"/>
      <c r="AH188" s="559" t="s">
        <v>75</v>
      </c>
      <c r="AI188" s="621"/>
      <c r="AJ188" s="738" t="s">
        <v>778</v>
      </c>
      <c r="AK188" s="717"/>
      <c r="AL188" s="717"/>
      <c r="AM188" s="717"/>
      <c r="AN188" s="717"/>
      <c r="AO188" s="717"/>
      <c r="AP188" s="717"/>
      <c r="AQ188" s="717"/>
      <c r="AR188" s="717"/>
      <c r="AS188" s="717"/>
      <c r="AT188" s="717"/>
      <c r="AU188" s="717"/>
      <c r="AV188" s="717"/>
      <c r="AW188" s="717"/>
      <c r="AX188" s="717"/>
      <c r="AY188" s="717"/>
      <c r="AZ188" s="717"/>
      <c r="BA188" s="717"/>
      <c r="BB188" s="717"/>
      <c r="BC188" s="718"/>
      <c r="BD188" s="559" t="s">
        <v>75</v>
      </c>
      <c r="BE188" s="621"/>
      <c r="BF188" s="4"/>
      <c r="BG188" s="4"/>
      <c r="BH188" s="621" t="s">
        <v>75</v>
      </c>
      <c r="BI188" s="719"/>
      <c r="BJ188" s="527" t="s">
        <v>128</v>
      </c>
      <c r="BK188" s="528"/>
      <c r="BL188" s="692"/>
      <c r="BM188" s="527" t="s">
        <v>128</v>
      </c>
      <c r="BN188" s="528"/>
      <c r="BO188" s="692"/>
      <c r="BP188" s="310"/>
      <c r="BQ188" s="309"/>
      <c r="BR188" s="309"/>
      <c r="BS188" s="309"/>
      <c r="BT188" s="309"/>
      <c r="BU188" s="309"/>
      <c r="BV188" s="361"/>
    </row>
    <row r="189" spans="1:74" ht="14.25" customHeight="1" x14ac:dyDescent="0.15">
      <c r="A189" s="268"/>
      <c r="B189" s="678"/>
      <c r="C189" s="675"/>
      <c r="D189" s="675"/>
      <c r="E189" s="675"/>
      <c r="F189" s="699"/>
      <c r="G189" s="811"/>
      <c r="H189" s="812"/>
      <c r="I189" s="812"/>
      <c r="J189" s="812"/>
      <c r="K189" s="813"/>
      <c r="L189" s="737"/>
      <c r="M189" s="737"/>
      <c r="N189" s="737"/>
      <c r="O189" s="737"/>
      <c r="P189" s="737"/>
      <c r="Q189" s="737"/>
      <c r="R189" s="7"/>
      <c r="S189" s="8"/>
      <c r="T189" s="8"/>
      <c r="U189" s="8"/>
      <c r="V189" s="13"/>
      <c r="W189" s="539" t="s">
        <v>76</v>
      </c>
      <c r="X189" s="540"/>
      <c r="Y189" s="536"/>
      <c r="Z189" s="537"/>
      <c r="AA189" s="537"/>
      <c r="AB189" s="537"/>
      <c r="AC189" s="537"/>
      <c r="AD189" s="537"/>
      <c r="AE189" s="537"/>
      <c r="AF189" s="537"/>
      <c r="AG189" s="538"/>
      <c r="AH189" s="7"/>
      <c r="AI189" s="8"/>
      <c r="AJ189" s="8"/>
      <c r="AK189" s="8"/>
      <c r="AL189" s="8"/>
      <c r="AM189" s="8"/>
      <c r="AN189" s="8"/>
      <c r="AO189" s="8"/>
      <c r="AP189" s="8"/>
      <c r="AQ189" s="8"/>
      <c r="AR189" s="8"/>
      <c r="AS189" s="8"/>
      <c r="AT189" s="8"/>
      <c r="AU189" s="8"/>
      <c r="AV189" s="8"/>
      <c r="AW189" s="8"/>
      <c r="AX189" s="8"/>
      <c r="AY189" s="8"/>
      <c r="AZ189" s="8"/>
      <c r="BA189" s="8"/>
      <c r="BB189" s="8"/>
      <c r="BC189" s="13"/>
      <c r="BD189" s="7"/>
      <c r="BE189" s="8"/>
      <c r="BF189" s="8"/>
      <c r="BG189" s="8"/>
      <c r="BH189" s="8"/>
      <c r="BI189" s="13"/>
      <c r="BJ189" s="533" t="s">
        <v>129</v>
      </c>
      <c r="BK189" s="534"/>
      <c r="BL189" s="535"/>
      <c r="BM189" s="533" t="s">
        <v>129</v>
      </c>
      <c r="BN189" s="534"/>
      <c r="BO189" s="535"/>
      <c r="BP189" s="310"/>
      <c r="BQ189" s="309"/>
      <c r="BR189" s="309"/>
      <c r="BS189" s="309"/>
      <c r="BT189" s="309"/>
      <c r="BU189" s="309"/>
      <c r="BV189" s="361"/>
    </row>
    <row r="190" spans="1:74" ht="14.25" customHeight="1" x14ac:dyDescent="0.15">
      <c r="B190" s="678"/>
      <c r="C190" s="675"/>
      <c r="D190" s="675"/>
      <c r="E190" s="675"/>
      <c r="F190" s="699"/>
      <c r="G190" s="811"/>
      <c r="H190" s="812"/>
      <c r="I190" s="812"/>
      <c r="J190" s="812"/>
      <c r="K190" s="813"/>
      <c r="L190" s="817" t="s">
        <v>748</v>
      </c>
      <c r="M190" s="818"/>
      <c r="N190" s="818"/>
      <c r="O190" s="818"/>
      <c r="P190" s="818"/>
      <c r="Q190" s="819"/>
      <c r="R190" s="560" t="s">
        <v>70</v>
      </c>
      <c r="S190" s="548"/>
      <c r="T190" s="548"/>
      <c r="U190" s="548"/>
      <c r="V190" s="601"/>
      <c r="W190" s="560" t="s">
        <v>76</v>
      </c>
      <c r="X190" s="548"/>
      <c r="Y190" s="542" t="s">
        <v>58</v>
      </c>
      <c r="Z190" s="563"/>
      <c r="AA190" s="563"/>
      <c r="AB190" s="563"/>
      <c r="AC190" s="563"/>
      <c r="AD190" s="563"/>
      <c r="AE190" s="563"/>
      <c r="AF190" s="563"/>
      <c r="AG190" s="594"/>
      <c r="AH190" s="560" t="s">
        <v>76</v>
      </c>
      <c r="AI190" s="548"/>
      <c r="AJ190" s="43" t="s">
        <v>617</v>
      </c>
      <c r="BC190" s="12"/>
      <c r="BD190" s="560" t="s">
        <v>75</v>
      </c>
      <c r="BE190" s="548"/>
      <c r="BH190" s="548" t="s">
        <v>75</v>
      </c>
      <c r="BI190" s="601"/>
      <c r="BJ190" s="530" t="s">
        <v>128</v>
      </c>
      <c r="BK190" s="531"/>
      <c r="BL190" s="600"/>
      <c r="BM190" s="530" t="s">
        <v>128</v>
      </c>
      <c r="BN190" s="531"/>
      <c r="BO190" s="600"/>
      <c r="BP190" s="750"/>
      <c r="BQ190" s="733"/>
      <c r="BR190" s="733"/>
      <c r="BS190" s="733"/>
      <c r="BT190" s="733"/>
      <c r="BU190" s="733"/>
      <c r="BV190" s="734"/>
    </row>
    <row r="191" spans="1:74" ht="14.25" customHeight="1" x14ac:dyDescent="0.15">
      <c r="B191" s="678"/>
      <c r="C191" s="675"/>
      <c r="D191" s="675"/>
      <c r="E191" s="675"/>
      <c r="F191" s="699"/>
      <c r="G191" s="811"/>
      <c r="H191" s="812"/>
      <c r="I191" s="812"/>
      <c r="J191" s="812"/>
      <c r="K191" s="813"/>
      <c r="L191" s="820"/>
      <c r="M191" s="821"/>
      <c r="N191" s="821"/>
      <c r="O191" s="821"/>
      <c r="P191" s="821"/>
      <c r="Q191" s="822"/>
      <c r="R191" s="7"/>
      <c r="S191" s="8"/>
      <c r="T191" s="8"/>
      <c r="U191" s="8"/>
      <c r="V191" s="13"/>
      <c r="W191" s="539" t="s">
        <v>76</v>
      </c>
      <c r="X191" s="540"/>
      <c r="Y191" s="536"/>
      <c r="Z191" s="536"/>
      <c r="AA191" s="536"/>
      <c r="AB191" s="536"/>
      <c r="AC191" s="536"/>
      <c r="AD191" s="536"/>
      <c r="AE191" s="536"/>
      <c r="AF191" s="536"/>
      <c r="AG191" s="729"/>
      <c r="AH191" s="539" t="s">
        <v>76</v>
      </c>
      <c r="AI191" s="540"/>
      <c r="AJ191" s="72" t="s">
        <v>618</v>
      </c>
      <c r="AK191" s="8"/>
      <c r="AL191" s="8"/>
      <c r="AM191" s="8"/>
      <c r="AN191" s="8"/>
      <c r="AO191" s="8"/>
      <c r="AP191" s="8"/>
      <c r="AQ191" s="8"/>
      <c r="AR191" s="8"/>
      <c r="AS191" s="8"/>
      <c r="AT191" s="8"/>
      <c r="AU191" s="8"/>
      <c r="AV191" s="8"/>
      <c r="AW191" s="8"/>
      <c r="AX191" s="8"/>
      <c r="AY191" s="8"/>
      <c r="AZ191" s="8"/>
      <c r="BA191" s="8"/>
      <c r="BB191" s="8"/>
      <c r="BC191" s="13"/>
      <c r="BD191" s="560" t="s">
        <v>76</v>
      </c>
      <c r="BE191" s="548"/>
      <c r="BF191" s="548"/>
      <c r="BG191" s="548"/>
      <c r="BH191" s="548" t="s">
        <v>76</v>
      </c>
      <c r="BI191" s="601"/>
      <c r="BJ191" s="533" t="s">
        <v>129</v>
      </c>
      <c r="BK191" s="534"/>
      <c r="BL191" s="535"/>
      <c r="BM191" s="533" t="s">
        <v>129</v>
      </c>
      <c r="BN191" s="534"/>
      <c r="BO191" s="535"/>
      <c r="BP191" s="750"/>
      <c r="BQ191" s="733"/>
      <c r="BR191" s="733"/>
      <c r="BS191" s="733"/>
      <c r="BT191" s="733"/>
      <c r="BU191" s="733"/>
      <c r="BV191" s="734"/>
    </row>
    <row r="192" spans="1:74" ht="14.25" customHeight="1" x14ac:dyDescent="0.15">
      <c r="B192" s="678"/>
      <c r="C192" s="675"/>
      <c r="D192" s="675"/>
      <c r="E192" s="675"/>
      <c r="F192" s="699"/>
      <c r="G192" s="811"/>
      <c r="H192" s="812"/>
      <c r="I192" s="812"/>
      <c r="J192" s="812"/>
      <c r="K192" s="813"/>
      <c r="L192" s="707" t="s">
        <v>749</v>
      </c>
      <c r="M192" s="708"/>
      <c r="N192" s="708"/>
      <c r="O192" s="708"/>
      <c r="P192" s="708"/>
      <c r="Q192" s="709"/>
      <c r="R192" s="559" t="s">
        <v>70</v>
      </c>
      <c r="S192" s="621"/>
      <c r="T192" s="621"/>
      <c r="U192" s="621"/>
      <c r="V192" s="719"/>
      <c r="W192" s="559" t="s">
        <v>76</v>
      </c>
      <c r="X192" s="621"/>
      <c r="Y192" s="738" t="s">
        <v>58</v>
      </c>
      <c r="Z192" s="716"/>
      <c r="AA192" s="716"/>
      <c r="AB192" s="716"/>
      <c r="AC192" s="716"/>
      <c r="AD192" s="716"/>
      <c r="AE192" s="716"/>
      <c r="AF192" s="716"/>
      <c r="AG192" s="752"/>
      <c r="AH192" s="559" t="s">
        <v>76</v>
      </c>
      <c r="AI192" s="621"/>
      <c r="AJ192" s="4" t="s">
        <v>309</v>
      </c>
      <c r="AK192" s="4"/>
      <c r="AL192" s="4"/>
      <c r="AM192" s="4"/>
      <c r="AN192" s="4"/>
      <c r="AO192" s="4"/>
      <c r="AP192" s="4"/>
      <c r="AQ192" s="4"/>
      <c r="AR192" s="4"/>
      <c r="AS192" s="4"/>
      <c r="AT192" s="4"/>
      <c r="AU192" s="4"/>
      <c r="AV192" s="4"/>
      <c r="AW192" s="4"/>
      <c r="AX192" s="4"/>
      <c r="AY192" s="4"/>
      <c r="AZ192" s="4"/>
      <c r="BA192" s="4"/>
      <c r="BB192" s="4"/>
      <c r="BC192" s="11"/>
      <c r="BD192" s="559" t="s">
        <v>76</v>
      </c>
      <c r="BE192" s="621"/>
      <c r="BF192" s="621"/>
      <c r="BG192" s="621"/>
      <c r="BH192" s="621" t="s">
        <v>76</v>
      </c>
      <c r="BI192" s="719"/>
      <c r="BJ192" s="527" t="s">
        <v>128</v>
      </c>
      <c r="BK192" s="528"/>
      <c r="BL192" s="692"/>
      <c r="BM192" s="527" t="s">
        <v>128</v>
      </c>
      <c r="BN192" s="528"/>
      <c r="BO192" s="692"/>
      <c r="BP192" s="750"/>
      <c r="BQ192" s="733"/>
      <c r="BR192" s="733"/>
      <c r="BS192" s="733"/>
      <c r="BT192" s="733"/>
      <c r="BU192" s="733"/>
      <c r="BV192" s="734"/>
    </row>
    <row r="193" spans="1:79" ht="14.25" customHeight="1" x14ac:dyDescent="0.15">
      <c r="B193" s="678"/>
      <c r="C193" s="675"/>
      <c r="D193" s="675"/>
      <c r="E193" s="675"/>
      <c r="F193" s="699"/>
      <c r="G193" s="811"/>
      <c r="H193" s="812"/>
      <c r="I193" s="812"/>
      <c r="J193" s="812"/>
      <c r="K193" s="813"/>
      <c r="L193" s="710"/>
      <c r="M193" s="711"/>
      <c r="N193" s="711"/>
      <c r="O193" s="711"/>
      <c r="P193" s="711"/>
      <c r="Q193" s="712"/>
      <c r="R193" s="9"/>
      <c r="V193" s="12"/>
      <c r="W193" s="560" t="s">
        <v>76</v>
      </c>
      <c r="X193" s="548"/>
      <c r="Y193" s="563"/>
      <c r="Z193" s="563"/>
      <c r="AA193" s="563"/>
      <c r="AB193" s="563"/>
      <c r="AC193" s="563"/>
      <c r="AD193" s="563"/>
      <c r="AE193" s="563"/>
      <c r="AF193" s="563"/>
      <c r="AG193" s="594"/>
      <c r="AH193" s="560" t="s">
        <v>76</v>
      </c>
      <c r="AI193" s="548"/>
      <c r="AJ193" s="6" t="s">
        <v>627</v>
      </c>
      <c r="BC193" s="12"/>
      <c r="BD193" s="560" t="s">
        <v>76</v>
      </c>
      <c r="BE193" s="548"/>
      <c r="BF193" s="548"/>
      <c r="BG193" s="548"/>
      <c r="BH193" s="548" t="s">
        <v>76</v>
      </c>
      <c r="BI193" s="601"/>
      <c r="BJ193" s="530"/>
      <c r="BK193" s="531"/>
      <c r="BL193" s="600"/>
      <c r="BM193" s="530"/>
      <c r="BN193" s="531"/>
      <c r="BO193" s="600"/>
      <c r="BP193" s="750"/>
      <c r="BQ193" s="733"/>
      <c r="BR193" s="733"/>
      <c r="BS193" s="733"/>
      <c r="BT193" s="733"/>
      <c r="BU193" s="733"/>
      <c r="BV193" s="734"/>
    </row>
    <row r="194" spans="1:79" ht="14.25" customHeight="1" x14ac:dyDescent="0.15">
      <c r="B194" s="678"/>
      <c r="C194" s="675"/>
      <c r="D194" s="675"/>
      <c r="E194" s="675"/>
      <c r="F194" s="699"/>
      <c r="G194" s="811"/>
      <c r="H194" s="812"/>
      <c r="I194" s="812"/>
      <c r="J194" s="812"/>
      <c r="K194" s="813"/>
      <c r="L194" s="641"/>
      <c r="M194" s="642"/>
      <c r="N194" s="642"/>
      <c r="O194" s="642"/>
      <c r="P194" s="642"/>
      <c r="Q194" s="713"/>
      <c r="R194" s="7"/>
      <c r="S194" s="8"/>
      <c r="T194" s="8"/>
      <c r="U194" s="8"/>
      <c r="V194" s="13"/>
      <c r="W194" s="539" t="s">
        <v>76</v>
      </c>
      <c r="X194" s="540"/>
      <c r="Y194" s="536"/>
      <c r="Z194" s="536"/>
      <c r="AA194" s="536"/>
      <c r="AB194" s="536"/>
      <c r="AC194" s="536"/>
      <c r="AD194" s="536"/>
      <c r="AE194" s="536"/>
      <c r="AF194" s="536"/>
      <c r="AG194" s="729"/>
      <c r="AH194" s="539" t="s">
        <v>76</v>
      </c>
      <c r="AI194" s="540"/>
      <c r="AJ194" s="8" t="s">
        <v>308</v>
      </c>
      <c r="AK194" s="8"/>
      <c r="AL194" s="8"/>
      <c r="AM194" s="8"/>
      <c r="AN194" s="8"/>
      <c r="AO194" s="8"/>
      <c r="AP194" s="8"/>
      <c r="AQ194" s="8"/>
      <c r="AR194" s="8"/>
      <c r="AS194" s="8"/>
      <c r="AT194" s="8"/>
      <c r="AU194" s="8"/>
      <c r="AV194" s="8"/>
      <c r="AW194" s="8"/>
      <c r="AX194" s="8"/>
      <c r="AY194" s="8"/>
      <c r="AZ194" s="8"/>
      <c r="BA194" s="8"/>
      <c r="BB194" s="8"/>
      <c r="BC194" s="13"/>
      <c r="BD194" s="539" t="s">
        <v>76</v>
      </c>
      <c r="BE194" s="540"/>
      <c r="BF194" s="540"/>
      <c r="BG194" s="540"/>
      <c r="BH194" s="540" t="s">
        <v>76</v>
      </c>
      <c r="BI194" s="541"/>
      <c r="BJ194" s="533" t="s">
        <v>129</v>
      </c>
      <c r="BK194" s="534"/>
      <c r="BL194" s="535"/>
      <c r="BM194" s="533" t="s">
        <v>129</v>
      </c>
      <c r="BN194" s="534"/>
      <c r="BO194" s="535"/>
      <c r="BP194" s="310"/>
      <c r="BQ194" s="309"/>
      <c r="BR194" s="309"/>
      <c r="BS194" s="309"/>
      <c r="BT194" s="309"/>
      <c r="BU194" s="309"/>
      <c r="BV194" s="361"/>
    </row>
    <row r="195" spans="1:79" ht="14.25" customHeight="1" x14ac:dyDescent="0.15">
      <c r="B195" s="678"/>
      <c r="C195" s="675"/>
      <c r="D195" s="675"/>
      <c r="E195" s="675"/>
      <c r="F195" s="699"/>
      <c r="G195" s="811"/>
      <c r="H195" s="812"/>
      <c r="I195" s="812"/>
      <c r="J195" s="812"/>
      <c r="K195" s="813"/>
      <c r="L195" s="707" t="s">
        <v>750</v>
      </c>
      <c r="M195" s="708"/>
      <c r="N195" s="708"/>
      <c r="O195" s="708"/>
      <c r="P195" s="708"/>
      <c r="Q195" s="709"/>
      <c r="R195" s="559" t="s">
        <v>70</v>
      </c>
      <c r="S195" s="621"/>
      <c r="T195" s="621"/>
      <c r="U195" s="621"/>
      <c r="V195" s="719"/>
      <c r="W195" s="559" t="s">
        <v>76</v>
      </c>
      <c r="X195" s="621"/>
      <c r="Y195" s="738" t="s">
        <v>58</v>
      </c>
      <c r="Z195" s="716"/>
      <c r="AA195" s="716"/>
      <c r="AB195" s="716"/>
      <c r="AC195" s="716"/>
      <c r="AD195" s="716"/>
      <c r="AE195" s="716"/>
      <c r="AF195" s="716"/>
      <c r="AG195" s="752"/>
      <c r="AH195" s="559" t="s">
        <v>76</v>
      </c>
      <c r="AI195" s="621"/>
      <c r="AJ195" s="4" t="s">
        <v>624</v>
      </c>
      <c r="AK195" s="4"/>
      <c r="AL195" s="4"/>
      <c r="AM195" s="4"/>
      <c r="AN195" s="4"/>
      <c r="AO195" s="4"/>
      <c r="AP195" s="4"/>
      <c r="AQ195" s="4"/>
      <c r="AR195" s="4"/>
      <c r="AS195" s="4"/>
      <c r="AT195" s="4"/>
      <c r="AU195" s="4"/>
      <c r="AV195" s="4"/>
      <c r="AW195" s="4"/>
      <c r="AX195" s="4"/>
      <c r="AY195" s="4"/>
      <c r="AZ195" s="4"/>
      <c r="BA195" s="4"/>
      <c r="BB195" s="4"/>
      <c r="BC195" s="11"/>
      <c r="BD195" s="559" t="s">
        <v>76</v>
      </c>
      <c r="BE195" s="621"/>
      <c r="BF195" s="621"/>
      <c r="BG195" s="621"/>
      <c r="BH195" s="621" t="s">
        <v>76</v>
      </c>
      <c r="BI195" s="719"/>
      <c r="BJ195" s="527" t="s">
        <v>128</v>
      </c>
      <c r="BK195" s="528"/>
      <c r="BL195" s="692"/>
      <c r="BM195" s="527" t="s">
        <v>128</v>
      </c>
      <c r="BN195" s="528"/>
      <c r="BO195" s="692"/>
      <c r="BP195" s="310"/>
      <c r="BQ195" s="309"/>
      <c r="BR195" s="309"/>
      <c r="BS195" s="309"/>
      <c r="BT195" s="309"/>
      <c r="BU195" s="309"/>
      <c r="BV195" s="361"/>
    </row>
    <row r="196" spans="1:79" ht="14.25" customHeight="1" x14ac:dyDescent="0.15">
      <c r="B196" s="678"/>
      <c r="C196" s="675"/>
      <c r="D196" s="675"/>
      <c r="E196" s="675"/>
      <c r="F196" s="699"/>
      <c r="G196" s="811"/>
      <c r="H196" s="812"/>
      <c r="I196" s="812"/>
      <c r="J196" s="812"/>
      <c r="K196" s="813"/>
      <c r="L196" s="710"/>
      <c r="M196" s="711"/>
      <c r="N196" s="711"/>
      <c r="O196" s="711"/>
      <c r="P196" s="711"/>
      <c r="Q196" s="712"/>
      <c r="R196" s="9"/>
      <c r="V196" s="12"/>
      <c r="W196" s="560" t="s">
        <v>76</v>
      </c>
      <c r="X196" s="548"/>
      <c r="Y196" s="563"/>
      <c r="Z196" s="563"/>
      <c r="AA196" s="563"/>
      <c r="AB196" s="563"/>
      <c r="AC196" s="563"/>
      <c r="AD196" s="563"/>
      <c r="AE196" s="563"/>
      <c r="AF196" s="563"/>
      <c r="AG196" s="594"/>
      <c r="AH196" s="560" t="s">
        <v>76</v>
      </c>
      <c r="AI196" s="548"/>
      <c r="AJ196" s="6" t="s">
        <v>625</v>
      </c>
      <c r="BC196" s="12"/>
      <c r="BD196" s="560" t="s">
        <v>76</v>
      </c>
      <c r="BE196" s="548"/>
      <c r="BF196" s="548"/>
      <c r="BG196" s="548"/>
      <c r="BH196" s="548" t="s">
        <v>76</v>
      </c>
      <c r="BI196" s="601"/>
      <c r="BJ196" s="530"/>
      <c r="BK196" s="531"/>
      <c r="BL196" s="600"/>
      <c r="BM196" s="530"/>
      <c r="BN196" s="531"/>
      <c r="BO196" s="600"/>
      <c r="BP196" s="310"/>
      <c r="BQ196" s="309"/>
      <c r="BR196" s="309"/>
      <c r="BS196" s="309"/>
      <c r="BT196" s="309"/>
      <c r="BU196" s="309"/>
      <c r="BV196" s="361"/>
    </row>
    <row r="197" spans="1:79" ht="14.25" customHeight="1" thickBot="1" x14ac:dyDescent="0.2">
      <c r="B197" s="679"/>
      <c r="C197" s="677"/>
      <c r="D197" s="677"/>
      <c r="E197" s="677"/>
      <c r="F197" s="769"/>
      <c r="G197" s="814"/>
      <c r="H197" s="815"/>
      <c r="I197" s="815"/>
      <c r="J197" s="815"/>
      <c r="K197" s="816"/>
      <c r="L197" s="806"/>
      <c r="M197" s="807"/>
      <c r="N197" s="807"/>
      <c r="O197" s="807"/>
      <c r="P197" s="807"/>
      <c r="Q197" s="808"/>
      <c r="R197" s="323"/>
      <c r="S197" s="324"/>
      <c r="T197" s="324"/>
      <c r="U197" s="324"/>
      <c r="V197" s="325"/>
      <c r="W197" s="561" t="s">
        <v>76</v>
      </c>
      <c r="X197" s="562"/>
      <c r="Y197" s="688"/>
      <c r="Z197" s="688"/>
      <c r="AA197" s="688"/>
      <c r="AB197" s="688"/>
      <c r="AC197" s="688"/>
      <c r="AD197" s="688"/>
      <c r="AE197" s="688"/>
      <c r="AF197" s="688"/>
      <c r="AG197" s="809"/>
      <c r="AH197" s="561" t="s">
        <v>76</v>
      </c>
      <c r="AI197" s="562"/>
      <c r="AJ197" s="324" t="s">
        <v>626</v>
      </c>
      <c r="AK197" s="324"/>
      <c r="AL197" s="324"/>
      <c r="AM197" s="324"/>
      <c r="AN197" s="324"/>
      <c r="AO197" s="324"/>
      <c r="AP197" s="324"/>
      <c r="AQ197" s="324"/>
      <c r="AR197" s="324"/>
      <c r="AS197" s="324"/>
      <c r="AT197" s="324"/>
      <c r="AU197" s="324"/>
      <c r="AV197" s="324"/>
      <c r="AW197" s="324"/>
      <c r="AX197" s="324"/>
      <c r="AY197" s="324"/>
      <c r="AZ197" s="324"/>
      <c r="BA197" s="324"/>
      <c r="BB197" s="324"/>
      <c r="BC197" s="325"/>
      <c r="BD197" s="561" t="s">
        <v>76</v>
      </c>
      <c r="BE197" s="562"/>
      <c r="BF197" s="562"/>
      <c r="BG197" s="562"/>
      <c r="BH197" s="562" t="s">
        <v>76</v>
      </c>
      <c r="BI197" s="735"/>
      <c r="BJ197" s="663" t="s">
        <v>129</v>
      </c>
      <c r="BK197" s="664"/>
      <c r="BL197" s="667"/>
      <c r="BM197" s="663" t="s">
        <v>129</v>
      </c>
      <c r="BN197" s="664"/>
      <c r="BO197" s="667"/>
      <c r="BP197" s="310"/>
      <c r="BQ197" s="309"/>
      <c r="BR197" s="309"/>
      <c r="BS197" s="309"/>
      <c r="BT197" s="309"/>
      <c r="BU197" s="309"/>
      <c r="BV197" s="361"/>
    </row>
    <row r="198" spans="1:79" ht="14.25" customHeight="1" thickTop="1" x14ac:dyDescent="0.15">
      <c r="A198" s="268" t="s">
        <v>572</v>
      </c>
      <c r="B198" s="330" t="s">
        <v>142</v>
      </c>
      <c r="C198" s="272"/>
      <c r="D198" s="272"/>
      <c r="E198" s="272"/>
      <c r="F198" s="274"/>
      <c r="G198" s="347" t="s">
        <v>141</v>
      </c>
      <c r="H198" s="402"/>
      <c r="I198" s="402"/>
      <c r="J198" s="402"/>
      <c r="K198" s="403"/>
      <c r="L198" s="710" t="s">
        <v>629</v>
      </c>
      <c r="M198" s="711"/>
      <c r="N198" s="711"/>
      <c r="O198" s="711"/>
      <c r="P198" s="711"/>
      <c r="Q198" s="712"/>
      <c r="R198" s="560" t="s">
        <v>70</v>
      </c>
      <c r="S198" s="548"/>
      <c r="T198" s="548"/>
      <c r="U198" s="548"/>
      <c r="V198" s="601"/>
      <c r="W198" s="560" t="s">
        <v>76</v>
      </c>
      <c r="X198" s="548"/>
      <c r="Y198" s="542" t="s">
        <v>58</v>
      </c>
      <c r="Z198" s="563"/>
      <c r="AA198" s="563"/>
      <c r="AB198" s="563"/>
      <c r="AC198" s="563"/>
      <c r="AD198" s="563"/>
      <c r="AE198" s="563"/>
      <c r="AF198" s="563"/>
      <c r="AG198" s="594"/>
      <c r="AH198" s="560" t="s">
        <v>76</v>
      </c>
      <c r="AI198" s="548"/>
      <c r="AJ198" s="264" t="s">
        <v>630</v>
      </c>
      <c r="BC198" s="12"/>
      <c r="BD198" s="560" t="s">
        <v>76</v>
      </c>
      <c r="BE198" s="548"/>
      <c r="BF198" s="548" t="s">
        <v>75</v>
      </c>
      <c r="BG198" s="548"/>
      <c r="BH198" s="548" t="s">
        <v>76</v>
      </c>
      <c r="BI198" s="601"/>
      <c r="BJ198" s="530" t="s">
        <v>128</v>
      </c>
      <c r="BK198" s="531"/>
      <c r="BL198" s="600"/>
      <c r="BM198" s="530" t="s">
        <v>128</v>
      </c>
      <c r="BN198" s="531"/>
      <c r="BO198" s="600"/>
      <c r="BP198" s="733"/>
      <c r="BQ198" s="733"/>
      <c r="BR198" s="733"/>
      <c r="BS198" s="733"/>
      <c r="BT198" s="733"/>
      <c r="BU198" s="733"/>
      <c r="BV198" s="734"/>
      <c r="BX198" s="234"/>
      <c r="CA198" s="264"/>
    </row>
    <row r="199" spans="1:79" ht="14.25" customHeight="1" x14ac:dyDescent="0.15">
      <c r="A199" s="268" t="s">
        <v>573</v>
      </c>
      <c r="B199" s="678" t="s">
        <v>553</v>
      </c>
      <c r="C199" s="675"/>
      <c r="D199" s="675"/>
      <c r="E199" s="675"/>
      <c r="F199" s="699"/>
      <c r="G199" s="674" t="s">
        <v>555</v>
      </c>
      <c r="H199" s="675"/>
      <c r="I199" s="675"/>
      <c r="J199" s="675"/>
      <c r="K199" s="699"/>
      <c r="L199" s="710"/>
      <c r="M199" s="711"/>
      <c r="N199" s="711"/>
      <c r="O199" s="711"/>
      <c r="P199" s="711"/>
      <c r="Q199" s="712"/>
      <c r="R199" s="9"/>
      <c r="V199" s="12"/>
      <c r="W199" s="560" t="s">
        <v>76</v>
      </c>
      <c r="X199" s="548"/>
      <c r="Y199" s="563"/>
      <c r="Z199" s="563"/>
      <c r="AA199" s="563"/>
      <c r="AB199" s="563"/>
      <c r="AC199" s="563"/>
      <c r="AD199" s="563"/>
      <c r="AE199" s="563"/>
      <c r="AF199" s="563"/>
      <c r="AG199" s="594"/>
      <c r="AH199" s="560" t="s">
        <v>76</v>
      </c>
      <c r="AI199" s="548"/>
      <c r="AJ199" s="264" t="s">
        <v>631</v>
      </c>
      <c r="BC199" s="12"/>
      <c r="BD199" s="560" t="s">
        <v>76</v>
      </c>
      <c r="BE199" s="548"/>
      <c r="BF199" s="548" t="s">
        <v>75</v>
      </c>
      <c r="BG199" s="548"/>
      <c r="BH199" s="548" t="s">
        <v>76</v>
      </c>
      <c r="BI199" s="601"/>
      <c r="BJ199" s="530"/>
      <c r="BK199" s="531"/>
      <c r="BL199" s="600"/>
      <c r="BM199" s="530"/>
      <c r="BN199" s="531"/>
      <c r="BO199" s="600"/>
      <c r="BP199" s="733"/>
      <c r="BQ199" s="733"/>
      <c r="BR199" s="733"/>
      <c r="BS199" s="733"/>
      <c r="BT199" s="733"/>
      <c r="BU199" s="733"/>
      <c r="BV199" s="734"/>
      <c r="BX199" s="234"/>
    </row>
    <row r="200" spans="1:79" ht="14.25" customHeight="1" x14ac:dyDescent="0.15">
      <c r="A200" s="636"/>
      <c r="B200" s="678"/>
      <c r="C200" s="675"/>
      <c r="D200" s="675"/>
      <c r="E200" s="675"/>
      <c r="F200" s="699"/>
      <c r="G200" s="674"/>
      <c r="H200" s="675"/>
      <c r="I200" s="675"/>
      <c r="J200" s="675"/>
      <c r="K200" s="699"/>
      <c r="L200" s="710"/>
      <c r="M200" s="711"/>
      <c r="N200" s="711"/>
      <c r="O200" s="711"/>
      <c r="P200" s="711"/>
      <c r="Q200" s="712"/>
      <c r="R200" s="9"/>
      <c r="V200" s="12"/>
      <c r="W200" s="560" t="s">
        <v>76</v>
      </c>
      <c r="X200" s="548"/>
      <c r="Y200" s="563"/>
      <c r="Z200" s="563"/>
      <c r="AA200" s="563"/>
      <c r="AB200" s="563"/>
      <c r="AC200" s="563"/>
      <c r="AD200" s="563"/>
      <c r="AE200" s="563"/>
      <c r="AF200" s="563"/>
      <c r="AG200" s="594"/>
      <c r="AH200" s="560" t="s">
        <v>76</v>
      </c>
      <c r="AI200" s="548"/>
      <c r="AJ200" s="264" t="s">
        <v>632</v>
      </c>
      <c r="BC200" s="12"/>
      <c r="BD200" s="560" t="s">
        <v>76</v>
      </c>
      <c r="BE200" s="548"/>
      <c r="BF200" s="548" t="s">
        <v>75</v>
      </c>
      <c r="BG200" s="548"/>
      <c r="BH200" s="548" t="s">
        <v>76</v>
      </c>
      <c r="BI200" s="601"/>
      <c r="BJ200" s="530" t="s">
        <v>129</v>
      </c>
      <c r="BK200" s="531"/>
      <c r="BL200" s="600"/>
      <c r="BM200" s="530" t="s">
        <v>129</v>
      </c>
      <c r="BN200" s="531"/>
      <c r="BO200" s="600"/>
      <c r="BP200" s="733"/>
      <c r="BQ200" s="733"/>
      <c r="BR200" s="733"/>
      <c r="BS200" s="733"/>
      <c r="BT200" s="733"/>
      <c r="BU200" s="733"/>
      <c r="BV200" s="734"/>
    </row>
    <row r="201" spans="1:79" ht="14.25" customHeight="1" x14ac:dyDescent="0.15">
      <c r="A201" s="636"/>
      <c r="B201" s="678"/>
      <c r="C201" s="675"/>
      <c r="D201" s="675"/>
      <c r="E201" s="675"/>
      <c r="F201" s="699"/>
      <c r="G201" s="674"/>
      <c r="H201" s="675"/>
      <c r="I201" s="675"/>
      <c r="J201" s="675"/>
      <c r="K201" s="699"/>
      <c r="L201" s="710"/>
      <c r="M201" s="711"/>
      <c r="N201" s="711"/>
      <c r="O201" s="711"/>
      <c r="P201" s="711"/>
      <c r="Q201" s="712"/>
      <c r="R201" s="9"/>
      <c r="V201" s="12"/>
      <c r="W201" s="560" t="s">
        <v>76</v>
      </c>
      <c r="X201" s="548"/>
      <c r="Y201" s="563"/>
      <c r="Z201" s="563"/>
      <c r="AA201" s="563"/>
      <c r="AB201" s="563"/>
      <c r="AC201" s="563"/>
      <c r="AD201" s="563"/>
      <c r="AE201" s="563"/>
      <c r="AF201" s="563"/>
      <c r="AG201" s="594"/>
      <c r="AH201" s="560" t="s">
        <v>76</v>
      </c>
      <c r="AI201" s="548"/>
      <c r="AJ201" s="264" t="s">
        <v>633</v>
      </c>
      <c r="BC201" s="12"/>
      <c r="BD201" s="560" t="s">
        <v>76</v>
      </c>
      <c r="BE201" s="548"/>
      <c r="BF201" s="548" t="s">
        <v>75</v>
      </c>
      <c r="BG201" s="548"/>
      <c r="BH201" s="548" t="s">
        <v>76</v>
      </c>
      <c r="BI201" s="601"/>
      <c r="BJ201" s="530"/>
      <c r="BK201" s="531"/>
      <c r="BL201" s="600"/>
      <c r="BM201" s="530"/>
      <c r="BN201" s="531"/>
      <c r="BO201" s="600"/>
      <c r="BP201" s="309"/>
      <c r="BQ201" s="309"/>
      <c r="BR201" s="309"/>
      <c r="BS201" s="309"/>
      <c r="BT201" s="309"/>
      <c r="BU201" s="309"/>
      <c r="BV201" s="361"/>
    </row>
    <row r="202" spans="1:79" ht="14.25" customHeight="1" x14ac:dyDescent="0.15">
      <c r="A202" s="636"/>
      <c r="B202" s="678"/>
      <c r="C202" s="675"/>
      <c r="D202" s="675"/>
      <c r="E202" s="675"/>
      <c r="F202" s="699"/>
      <c r="G202" s="674"/>
      <c r="H202" s="675"/>
      <c r="I202" s="675"/>
      <c r="J202" s="675"/>
      <c r="K202" s="699"/>
      <c r="L202" s="710"/>
      <c r="M202" s="711"/>
      <c r="N202" s="711"/>
      <c r="O202" s="711"/>
      <c r="P202" s="711"/>
      <c r="Q202" s="712"/>
      <c r="R202" s="9"/>
      <c r="V202" s="12"/>
      <c r="W202" s="560" t="s">
        <v>76</v>
      </c>
      <c r="X202" s="548"/>
      <c r="Y202" s="563"/>
      <c r="Z202" s="563"/>
      <c r="AA202" s="563"/>
      <c r="AB202" s="563"/>
      <c r="AC202" s="563"/>
      <c r="AD202" s="563"/>
      <c r="AE202" s="563"/>
      <c r="AF202" s="563"/>
      <c r="AG202" s="594"/>
      <c r="AH202" s="560" t="s">
        <v>76</v>
      </c>
      <c r="AI202" s="548"/>
      <c r="AJ202" s="264" t="s">
        <v>773</v>
      </c>
      <c r="BC202" s="12"/>
      <c r="BD202" s="560" t="s">
        <v>76</v>
      </c>
      <c r="BE202" s="548"/>
      <c r="BF202" s="548" t="s">
        <v>75</v>
      </c>
      <c r="BG202" s="548"/>
      <c r="BH202" s="548" t="s">
        <v>76</v>
      </c>
      <c r="BI202" s="601"/>
      <c r="BJ202" s="66"/>
      <c r="BK202" s="41"/>
      <c r="BL202" s="67"/>
      <c r="BM202" s="66"/>
      <c r="BN202" s="41"/>
      <c r="BO202" s="67"/>
      <c r="BP202" s="309"/>
      <c r="BQ202" s="309"/>
      <c r="BR202" s="309"/>
      <c r="BS202" s="309"/>
      <c r="BT202" s="309"/>
      <c r="BU202" s="309"/>
      <c r="BV202" s="361"/>
    </row>
    <row r="203" spans="1:79" ht="14.25" customHeight="1" x14ac:dyDescent="0.15">
      <c r="A203" s="636"/>
      <c r="B203" s="678"/>
      <c r="C203" s="675"/>
      <c r="D203" s="675"/>
      <c r="E203" s="675"/>
      <c r="F203" s="699"/>
      <c r="G203" s="674"/>
      <c r="H203" s="675"/>
      <c r="I203" s="675"/>
      <c r="J203" s="675"/>
      <c r="K203" s="699"/>
      <c r="L203" s="641"/>
      <c r="M203" s="642"/>
      <c r="N203" s="642"/>
      <c r="O203" s="642"/>
      <c r="P203" s="642"/>
      <c r="Q203" s="713"/>
      <c r="R203" s="7"/>
      <c r="S203" s="8"/>
      <c r="T203" s="8"/>
      <c r="U203" s="8"/>
      <c r="V203" s="13"/>
      <c r="W203" s="539" t="s">
        <v>76</v>
      </c>
      <c r="X203" s="540"/>
      <c r="Y203" s="536"/>
      <c r="Z203" s="536"/>
      <c r="AA203" s="536"/>
      <c r="AB203" s="536"/>
      <c r="AC203" s="536"/>
      <c r="AD203" s="536"/>
      <c r="AE203" s="536"/>
      <c r="AF203" s="536"/>
      <c r="AG203" s="729"/>
      <c r="AH203" s="539" t="s">
        <v>76</v>
      </c>
      <c r="AI203" s="540"/>
      <c r="AJ203" s="287" t="s">
        <v>641</v>
      </c>
      <c r="AK203" s="8"/>
      <c r="AL203" s="8"/>
      <c r="AM203" s="8"/>
      <c r="AN203" s="8"/>
      <c r="AO203" s="8"/>
      <c r="AP203" s="8"/>
      <c r="AQ203" s="8"/>
      <c r="AR203" s="8"/>
      <c r="AS203" s="8"/>
      <c r="AT203" s="8"/>
      <c r="AU203" s="8"/>
      <c r="AV203" s="8"/>
      <c r="AW203" s="8"/>
      <c r="AX203" s="8"/>
      <c r="AY203" s="8"/>
      <c r="AZ203" s="8"/>
      <c r="BA203" s="8"/>
      <c r="BB203" s="8"/>
      <c r="BC203" s="13"/>
      <c r="BD203" s="539" t="s">
        <v>76</v>
      </c>
      <c r="BE203" s="540"/>
      <c r="BF203" s="540"/>
      <c r="BG203" s="540"/>
      <c r="BH203" s="540" t="s">
        <v>76</v>
      </c>
      <c r="BI203" s="541"/>
      <c r="BJ203" s="297"/>
      <c r="BK203" s="288"/>
      <c r="BL203" s="298"/>
      <c r="BM203" s="297"/>
      <c r="BN203" s="288"/>
      <c r="BO203" s="298"/>
      <c r="BP203" s="750"/>
      <c r="BQ203" s="733"/>
      <c r="BR203" s="733"/>
      <c r="BS203" s="733"/>
      <c r="BT203" s="733"/>
      <c r="BU203" s="733"/>
      <c r="BV203" s="734"/>
    </row>
    <row r="204" spans="1:79" ht="14.25" customHeight="1" x14ac:dyDescent="0.15">
      <c r="A204" s="636"/>
      <c r="B204" s="678"/>
      <c r="C204" s="675"/>
      <c r="D204" s="675"/>
      <c r="E204" s="675"/>
      <c r="F204" s="699"/>
      <c r="G204" s="674"/>
      <c r="H204" s="675"/>
      <c r="I204" s="675"/>
      <c r="J204" s="675"/>
      <c r="K204" s="699"/>
      <c r="L204" s="737" t="s">
        <v>236</v>
      </c>
      <c r="M204" s="737"/>
      <c r="N204" s="737"/>
      <c r="O204" s="737"/>
      <c r="P204" s="737"/>
      <c r="Q204" s="737"/>
      <c r="R204" s="559" t="s">
        <v>70</v>
      </c>
      <c r="S204" s="621"/>
      <c r="T204" s="621"/>
      <c r="U204" s="621"/>
      <c r="V204" s="719"/>
      <c r="W204" s="559" t="s">
        <v>76</v>
      </c>
      <c r="X204" s="621"/>
      <c r="Y204" s="738" t="s">
        <v>58</v>
      </c>
      <c r="Z204" s="716"/>
      <c r="AA204" s="716"/>
      <c r="AB204" s="716"/>
      <c r="AC204" s="716"/>
      <c r="AD204" s="716"/>
      <c r="AE204" s="716"/>
      <c r="AF204" s="716"/>
      <c r="AG204" s="752"/>
      <c r="AH204" s="559" t="s">
        <v>76</v>
      </c>
      <c r="AI204" s="621"/>
      <c r="AJ204" s="4" t="s">
        <v>634</v>
      </c>
      <c r="AK204" s="4"/>
      <c r="AL204" s="4"/>
      <c r="AM204" s="4"/>
      <c r="AN204" s="4"/>
      <c r="AO204" s="4"/>
      <c r="AP204" s="4"/>
      <c r="AQ204" s="4"/>
      <c r="AR204" s="4"/>
      <c r="AS204" s="4"/>
      <c r="AT204" s="4"/>
      <c r="AU204" s="4"/>
      <c r="AV204" s="4"/>
      <c r="AW204" s="4"/>
      <c r="AX204" s="4"/>
      <c r="AY204" s="4"/>
      <c r="AZ204" s="4"/>
      <c r="BA204" s="4"/>
      <c r="BB204" s="4"/>
      <c r="BC204" s="11"/>
      <c r="BD204" s="559" t="s">
        <v>76</v>
      </c>
      <c r="BE204" s="621"/>
      <c r="BF204" s="621"/>
      <c r="BG204" s="621"/>
      <c r="BH204" s="621" t="s">
        <v>76</v>
      </c>
      <c r="BI204" s="719"/>
      <c r="BJ204" s="527" t="s">
        <v>128</v>
      </c>
      <c r="BK204" s="528"/>
      <c r="BL204" s="692"/>
      <c r="BM204" s="527" t="s">
        <v>128</v>
      </c>
      <c r="BN204" s="528"/>
      <c r="BO204" s="692"/>
      <c r="BP204" s="733"/>
      <c r="BQ204" s="733"/>
      <c r="BR204" s="733"/>
      <c r="BS204" s="733"/>
      <c r="BT204" s="733"/>
      <c r="BU204" s="733"/>
      <c r="BV204" s="734"/>
    </row>
    <row r="205" spans="1:79" ht="14.25" customHeight="1" x14ac:dyDescent="0.15">
      <c r="A205" s="636"/>
      <c r="B205" s="678"/>
      <c r="C205" s="675"/>
      <c r="D205" s="675"/>
      <c r="E205" s="675"/>
      <c r="F205" s="699"/>
      <c r="G205" s="674"/>
      <c r="H205" s="675"/>
      <c r="I205" s="675"/>
      <c r="J205" s="675"/>
      <c r="K205" s="699"/>
      <c r="L205" s="737"/>
      <c r="M205" s="737"/>
      <c r="N205" s="737"/>
      <c r="O205" s="737"/>
      <c r="P205" s="737"/>
      <c r="Q205" s="737"/>
      <c r="R205" s="9"/>
      <c r="V205" s="12"/>
      <c r="W205" s="560" t="s">
        <v>76</v>
      </c>
      <c r="X205" s="548"/>
      <c r="Y205" s="563"/>
      <c r="Z205" s="563"/>
      <c r="AA205" s="563"/>
      <c r="AB205" s="563"/>
      <c r="AC205" s="563"/>
      <c r="AD205" s="563"/>
      <c r="AE205" s="563"/>
      <c r="AF205" s="563"/>
      <c r="AG205" s="594"/>
      <c r="AH205" s="560" t="s">
        <v>76</v>
      </c>
      <c r="AI205" s="548"/>
      <c r="AJ205" s="6" t="s">
        <v>635</v>
      </c>
      <c r="BC205" s="12"/>
      <c r="BD205" s="560" t="s">
        <v>76</v>
      </c>
      <c r="BE205" s="548"/>
      <c r="BF205" s="548"/>
      <c r="BG205" s="548"/>
      <c r="BH205" s="548" t="s">
        <v>76</v>
      </c>
      <c r="BI205" s="601"/>
      <c r="BJ205" s="530"/>
      <c r="BK205" s="531"/>
      <c r="BL205" s="600"/>
      <c r="BM205" s="530"/>
      <c r="BN205" s="531"/>
      <c r="BO205" s="600"/>
      <c r="BP205" s="733"/>
      <c r="BQ205" s="733"/>
      <c r="BR205" s="733"/>
      <c r="BS205" s="733"/>
      <c r="BT205" s="733"/>
      <c r="BU205" s="733"/>
      <c r="BV205" s="734"/>
    </row>
    <row r="206" spans="1:79" ht="14.25" customHeight="1" x14ac:dyDescent="0.15">
      <c r="A206" s="636"/>
      <c r="B206" s="678"/>
      <c r="C206" s="675"/>
      <c r="D206" s="675"/>
      <c r="E206" s="675"/>
      <c r="F206" s="699"/>
      <c r="G206" s="674"/>
      <c r="H206" s="675"/>
      <c r="I206" s="675"/>
      <c r="J206" s="675"/>
      <c r="K206" s="699"/>
      <c r="L206" s="737"/>
      <c r="M206" s="737"/>
      <c r="N206" s="737"/>
      <c r="O206" s="737"/>
      <c r="P206" s="737"/>
      <c r="Q206" s="737"/>
      <c r="R206" s="9"/>
      <c r="V206" s="12"/>
      <c r="W206" s="560" t="s">
        <v>76</v>
      </c>
      <c r="X206" s="548"/>
      <c r="Y206" s="563"/>
      <c r="Z206" s="563"/>
      <c r="AA206" s="563"/>
      <c r="AB206" s="563"/>
      <c r="AC206" s="563"/>
      <c r="AD206" s="563"/>
      <c r="AE206" s="563"/>
      <c r="AF206" s="563"/>
      <c r="AG206" s="594"/>
      <c r="AH206" s="560" t="s">
        <v>76</v>
      </c>
      <c r="AI206" s="548"/>
      <c r="AJ206" s="6" t="s">
        <v>636</v>
      </c>
      <c r="BC206" s="12"/>
      <c r="BD206" s="560" t="s">
        <v>76</v>
      </c>
      <c r="BE206" s="548"/>
      <c r="BF206" s="548"/>
      <c r="BG206" s="548"/>
      <c r="BH206" s="548" t="s">
        <v>76</v>
      </c>
      <c r="BI206" s="601"/>
      <c r="BJ206" s="530" t="s">
        <v>129</v>
      </c>
      <c r="BK206" s="531"/>
      <c r="BL206" s="600"/>
      <c r="BM206" s="530" t="s">
        <v>129</v>
      </c>
      <c r="BN206" s="531"/>
      <c r="BO206" s="600"/>
      <c r="BP206" s="309"/>
      <c r="BQ206" s="309"/>
      <c r="BR206" s="309"/>
      <c r="BS206" s="309"/>
      <c r="BT206" s="309"/>
      <c r="BU206" s="309"/>
      <c r="BV206" s="361"/>
    </row>
    <row r="207" spans="1:79" ht="14.25" customHeight="1" x14ac:dyDescent="0.15">
      <c r="A207" s="636"/>
      <c r="B207" s="678"/>
      <c r="C207" s="675"/>
      <c r="D207" s="675"/>
      <c r="E207" s="675"/>
      <c r="F207" s="699"/>
      <c r="G207" s="674"/>
      <c r="H207" s="675"/>
      <c r="I207" s="675"/>
      <c r="J207" s="675"/>
      <c r="K207" s="699"/>
      <c r="L207" s="751"/>
      <c r="M207" s="751"/>
      <c r="N207" s="751"/>
      <c r="O207" s="751"/>
      <c r="P207" s="751"/>
      <c r="Q207" s="751"/>
      <c r="R207" s="35"/>
      <c r="S207" s="31"/>
      <c r="T207" s="31"/>
      <c r="U207" s="31"/>
      <c r="V207" s="32"/>
      <c r="W207" s="560" t="s">
        <v>76</v>
      </c>
      <c r="X207" s="548"/>
      <c r="Y207" s="563"/>
      <c r="Z207" s="563"/>
      <c r="AA207" s="563"/>
      <c r="AB207" s="563"/>
      <c r="AC207" s="563"/>
      <c r="AD207" s="563"/>
      <c r="AE207" s="563"/>
      <c r="AF207" s="563"/>
      <c r="AG207" s="594"/>
      <c r="AH207" s="560" t="s">
        <v>76</v>
      </c>
      <c r="AI207" s="548"/>
      <c r="AJ207" s="6" t="s">
        <v>637</v>
      </c>
      <c r="BC207" s="12"/>
      <c r="BD207" s="560" t="s">
        <v>76</v>
      </c>
      <c r="BE207" s="548"/>
      <c r="BF207" s="548"/>
      <c r="BG207" s="548"/>
      <c r="BH207" s="548" t="s">
        <v>76</v>
      </c>
      <c r="BI207" s="601"/>
      <c r="BJ207" s="725"/>
      <c r="BK207" s="726"/>
      <c r="BL207" s="727"/>
      <c r="BM207" s="725"/>
      <c r="BN207" s="726"/>
      <c r="BO207" s="727"/>
      <c r="BP207" s="733"/>
      <c r="BQ207" s="733"/>
      <c r="BR207" s="733"/>
      <c r="BS207" s="733"/>
      <c r="BT207" s="733"/>
      <c r="BU207" s="733"/>
      <c r="BV207" s="734"/>
    </row>
    <row r="208" spans="1:79" ht="14.25" customHeight="1" x14ac:dyDescent="0.15">
      <c r="A208" s="636"/>
      <c r="B208" s="678"/>
      <c r="C208" s="675"/>
      <c r="D208" s="675"/>
      <c r="E208" s="675"/>
      <c r="F208" s="699"/>
      <c r="G208" s="674"/>
      <c r="H208" s="675"/>
      <c r="I208" s="675"/>
      <c r="J208" s="675"/>
      <c r="K208" s="699"/>
      <c r="L208" s="892" t="s">
        <v>235</v>
      </c>
      <c r="M208" s="892"/>
      <c r="N208" s="892"/>
      <c r="O208" s="892"/>
      <c r="P208" s="892"/>
      <c r="Q208" s="892"/>
      <c r="R208" s="686" t="s">
        <v>70</v>
      </c>
      <c r="S208" s="687"/>
      <c r="T208" s="687"/>
      <c r="U208" s="687"/>
      <c r="V208" s="745"/>
      <c r="W208" s="686" t="s">
        <v>76</v>
      </c>
      <c r="X208" s="687"/>
      <c r="Y208" s="894" t="s">
        <v>58</v>
      </c>
      <c r="Z208" s="742"/>
      <c r="AA208" s="742"/>
      <c r="AB208" s="742"/>
      <c r="AC208" s="742"/>
      <c r="AD208" s="742"/>
      <c r="AE208" s="742"/>
      <c r="AF208" s="742"/>
      <c r="AG208" s="895"/>
      <c r="AH208" s="686" t="s">
        <v>76</v>
      </c>
      <c r="AI208" s="687"/>
      <c r="AJ208" s="300" t="s">
        <v>638</v>
      </c>
      <c r="AK208" s="300"/>
      <c r="AL208" s="300"/>
      <c r="AM208" s="300"/>
      <c r="AN208" s="300"/>
      <c r="AO208" s="300"/>
      <c r="AP208" s="300"/>
      <c r="AQ208" s="300"/>
      <c r="AR208" s="300"/>
      <c r="AS208" s="300"/>
      <c r="AT208" s="300"/>
      <c r="AU208" s="300"/>
      <c r="AV208" s="300"/>
      <c r="AW208" s="300"/>
      <c r="AX208" s="300"/>
      <c r="AY208" s="300"/>
      <c r="AZ208" s="300"/>
      <c r="BA208" s="300"/>
      <c r="BB208" s="300"/>
      <c r="BC208" s="301"/>
      <c r="BD208" s="686" t="s">
        <v>76</v>
      </c>
      <c r="BE208" s="687"/>
      <c r="BF208" s="687"/>
      <c r="BG208" s="687"/>
      <c r="BH208" s="687" t="s">
        <v>76</v>
      </c>
      <c r="BI208" s="745"/>
      <c r="BJ208" s="783" t="s">
        <v>128</v>
      </c>
      <c r="BK208" s="784"/>
      <c r="BL208" s="791"/>
      <c r="BM208" s="783" t="s">
        <v>128</v>
      </c>
      <c r="BN208" s="784"/>
      <c r="BO208" s="791"/>
      <c r="BP208" s="733"/>
      <c r="BQ208" s="733"/>
      <c r="BR208" s="733"/>
      <c r="BS208" s="733"/>
      <c r="BT208" s="733"/>
      <c r="BU208" s="733"/>
      <c r="BV208" s="734"/>
    </row>
    <row r="209" spans="2:78" ht="14.25" customHeight="1" x14ac:dyDescent="0.15">
      <c r="B209" s="678"/>
      <c r="C209" s="675"/>
      <c r="D209" s="675"/>
      <c r="E209" s="675"/>
      <c r="F209" s="699"/>
      <c r="G209" s="674"/>
      <c r="H209" s="675"/>
      <c r="I209" s="675"/>
      <c r="J209" s="675"/>
      <c r="K209" s="699"/>
      <c r="L209" s="737"/>
      <c r="M209" s="737"/>
      <c r="N209" s="737"/>
      <c r="O209" s="737"/>
      <c r="P209" s="737"/>
      <c r="Q209" s="737"/>
      <c r="R209" s="9"/>
      <c r="V209" s="12"/>
      <c r="W209" s="560" t="s">
        <v>76</v>
      </c>
      <c r="X209" s="548"/>
      <c r="Y209" s="563"/>
      <c r="Z209" s="563"/>
      <c r="AA209" s="563"/>
      <c r="AB209" s="563"/>
      <c r="AC209" s="563"/>
      <c r="AD209" s="563"/>
      <c r="AE209" s="563"/>
      <c r="AF209" s="563"/>
      <c r="AG209" s="594"/>
      <c r="AH209" s="560" t="s">
        <v>76</v>
      </c>
      <c r="AI209" s="548"/>
      <c r="AJ209" s="6" t="s">
        <v>640</v>
      </c>
      <c r="BC209" s="12"/>
      <c r="BD209" s="560" t="s">
        <v>76</v>
      </c>
      <c r="BE209" s="548"/>
      <c r="BF209" s="548"/>
      <c r="BG209" s="548"/>
      <c r="BH209" s="548" t="s">
        <v>76</v>
      </c>
      <c r="BI209" s="601"/>
      <c r="BJ209" s="530"/>
      <c r="BK209" s="531"/>
      <c r="BL209" s="600"/>
      <c r="BM209" s="530"/>
      <c r="BN209" s="531"/>
      <c r="BO209" s="600"/>
      <c r="BP209" s="733"/>
      <c r="BQ209" s="733"/>
      <c r="BR209" s="733"/>
      <c r="BS209" s="733"/>
      <c r="BT209" s="733"/>
      <c r="BU209" s="733"/>
      <c r="BV209" s="734"/>
    </row>
    <row r="210" spans="2:78" ht="14.25" customHeight="1" x14ac:dyDescent="0.15">
      <c r="B210" s="678"/>
      <c r="C210" s="675"/>
      <c r="D210" s="675"/>
      <c r="E210" s="675"/>
      <c r="F210" s="699"/>
      <c r="G210" s="674"/>
      <c r="H210" s="675"/>
      <c r="I210" s="675"/>
      <c r="J210" s="675"/>
      <c r="K210" s="699"/>
      <c r="L210" s="893"/>
      <c r="M210" s="893"/>
      <c r="N210" s="893"/>
      <c r="O210" s="893"/>
      <c r="P210" s="893"/>
      <c r="Q210" s="893"/>
      <c r="R210" s="35"/>
      <c r="S210" s="31"/>
      <c r="T210" s="31"/>
      <c r="U210" s="31"/>
      <c r="V210" s="32"/>
      <c r="W210" s="741" t="s">
        <v>76</v>
      </c>
      <c r="X210" s="741"/>
      <c r="Y210" s="757"/>
      <c r="Z210" s="757"/>
      <c r="AA210" s="757"/>
      <c r="AB210" s="757"/>
      <c r="AC210" s="757"/>
      <c r="AD210" s="757"/>
      <c r="AE210" s="757"/>
      <c r="AF210" s="757"/>
      <c r="AG210" s="828"/>
      <c r="AH210" s="740" t="s">
        <v>76</v>
      </c>
      <c r="AI210" s="741"/>
      <c r="AJ210" s="31" t="s">
        <v>637</v>
      </c>
      <c r="AK210" s="31"/>
      <c r="AL210" s="31"/>
      <c r="AM210" s="31"/>
      <c r="AN210" s="31"/>
      <c r="AO210" s="31"/>
      <c r="AP210" s="31"/>
      <c r="AQ210" s="31"/>
      <c r="AR210" s="31"/>
      <c r="AS210" s="31"/>
      <c r="AT210" s="31"/>
      <c r="AU210" s="31"/>
      <c r="AV210" s="31"/>
      <c r="AW210" s="31"/>
      <c r="AX210" s="31"/>
      <c r="AY210" s="31"/>
      <c r="AZ210" s="31"/>
      <c r="BA210" s="31"/>
      <c r="BB210" s="31"/>
      <c r="BC210" s="32"/>
      <c r="BD210" s="740" t="s">
        <v>76</v>
      </c>
      <c r="BE210" s="741"/>
      <c r="BF210" s="741"/>
      <c r="BG210" s="741"/>
      <c r="BH210" s="741" t="s">
        <v>76</v>
      </c>
      <c r="BI210" s="753"/>
      <c r="BJ210" s="725" t="s">
        <v>129</v>
      </c>
      <c r="BK210" s="726"/>
      <c r="BL210" s="727"/>
      <c r="BM210" s="725" t="s">
        <v>129</v>
      </c>
      <c r="BN210" s="726"/>
      <c r="BO210" s="727"/>
      <c r="BP210" s="733"/>
      <c r="BQ210" s="733"/>
      <c r="BR210" s="733"/>
      <c r="BS210" s="733"/>
      <c r="BT210" s="733"/>
      <c r="BU210" s="733"/>
      <c r="BV210" s="734"/>
    </row>
    <row r="211" spans="2:78" ht="14.25" customHeight="1" x14ac:dyDescent="0.15">
      <c r="B211" s="678"/>
      <c r="C211" s="675"/>
      <c r="D211" s="675"/>
      <c r="E211" s="675"/>
      <c r="F211" s="699"/>
      <c r="G211" s="674"/>
      <c r="H211" s="675"/>
      <c r="I211" s="675"/>
      <c r="J211" s="675"/>
      <c r="K211" s="699"/>
      <c r="L211" s="774" t="s">
        <v>642</v>
      </c>
      <c r="M211" s="775"/>
      <c r="N211" s="775"/>
      <c r="O211" s="775"/>
      <c r="P211" s="775"/>
      <c r="Q211" s="776"/>
      <c r="R211" s="777" t="s">
        <v>70</v>
      </c>
      <c r="S211" s="778"/>
      <c r="T211" s="778"/>
      <c r="U211" s="778"/>
      <c r="V211" s="779"/>
      <c r="W211" s="777" t="s">
        <v>76</v>
      </c>
      <c r="X211" s="778"/>
      <c r="Y211" s="902" t="s">
        <v>60</v>
      </c>
      <c r="Z211" s="775"/>
      <c r="AA211" s="775"/>
      <c r="AB211" s="775"/>
      <c r="AC211" s="775"/>
      <c r="AD211" s="775"/>
      <c r="AE211" s="775"/>
      <c r="AF211" s="775"/>
      <c r="AG211" s="776"/>
      <c r="AH211" s="777" t="s">
        <v>76</v>
      </c>
      <c r="AI211" s="778"/>
      <c r="AJ211" s="314" t="s">
        <v>642</v>
      </c>
      <c r="AK211" s="311"/>
      <c r="AL211" s="311"/>
      <c r="AM211" s="311"/>
      <c r="AN211" s="311"/>
      <c r="AO211" s="311"/>
      <c r="AP211" s="311"/>
      <c r="AQ211" s="311"/>
      <c r="AR211" s="311"/>
      <c r="AS211" s="311"/>
      <c r="AT211" s="311"/>
      <c r="AU211" s="311"/>
      <c r="AV211" s="311"/>
      <c r="AW211" s="311"/>
      <c r="AX211" s="311"/>
      <c r="AY211" s="311"/>
      <c r="AZ211" s="311"/>
      <c r="BA211" s="311"/>
      <c r="BB211" s="311"/>
      <c r="BC211" s="312"/>
      <c r="BD211" s="777" t="s">
        <v>76</v>
      </c>
      <c r="BE211" s="778"/>
      <c r="BF211" s="778"/>
      <c r="BG211" s="778"/>
      <c r="BH211" s="778" t="s">
        <v>76</v>
      </c>
      <c r="BI211" s="779"/>
      <c r="BJ211" s="899" t="s">
        <v>603</v>
      </c>
      <c r="BK211" s="900"/>
      <c r="BL211" s="901"/>
      <c r="BM211" s="899" t="s">
        <v>603</v>
      </c>
      <c r="BN211" s="900"/>
      <c r="BO211" s="901"/>
      <c r="BP211" s="309"/>
      <c r="BQ211" s="309"/>
      <c r="BR211" s="309"/>
      <c r="BS211" s="309"/>
      <c r="BT211" s="309"/>
      <c r="BU211" s="309"/>
      <c r="BV211" s="361"/>
    </row>
    <row r="212" spans="2:78" ht="14.25" customHeight="1" x14ac:dyDescent="0.15">
      <c r="B212" s="678"/>
      <c r="C212" s="675"/>
      <c r="D212" s="675"/>
      <c r="E212" s="675"/>
      <c r="F212" s="699"/>
      <c r="G212" s="674"/>
      <c r="H212" s="675"/>
      <c r="I212" s="675"/>
      <c r="J212" s="675"/>
      <c r="K212" s="699"/>
      <c r="L212" s="317" t="s">
        <v>649</v>
      </c>
      <c r="M212" s="4"/>
      <c r="N212" s="4"/>
      <c r="O212" s="4"/>
      <c r="P212" s="4"/>
      <c r="Q212" s="11"/>
      <c r="R212" s="559" t="s">
        <v>70</v>
      </c>
      <c r="S212" s="621"/>
      <c r="T212" s="621"/>
      <c r="U212" s="621"/>
      <c r="V212" s="719"/>
      <c r="W212" s="559" t="s">
        <v>76</v>
      </c>
      <c r="X212" s="621"/>
      <c r="Y212" s="738" t="s">
        <v>58</v>
      </c>
      <c r="Z212" s="716"/>
      <c r="AA212" s="716"/>
      <c r="AB212" s="716"/>
      <c r="AC212" s="716"/>
      <c r="AD212" s="716"/>
      <c r="AE212" s="716"/>
      <c r="AF212" s="716"/>
      <c r="AG212" s="752"/>
      <c r="AH212" s="559" t="s">
        <v>76</v>
      </c>
      <c r="AI212" s="621"/>
      <c r="AJ212" s="315" t="s">
        <v>643</v>
      </c>
      <c r="AK212" s="4"/>
      <c r="AL212" s="4"/>
      <c r="AM212" s="4"/>
      <c r="AN212" s="4"/>
      <c r="AO212" s="4"/>
      <c r="AP212" s="4"/>
      <c r="AQ212" s="4"/>
      <c r="AR212" s="4"/>
      <c r="AS212" s="4"/>
      <c r="AT212" s="4"/>
      <c r="AU212" s="4"/>
      <c r="AV212" s="4"/>
      <c r="AW212" s="4"/>
      <c r="AX212" s="4"/>
      <c r="AY212" s="4"/>
      <c r="AZ212" s="4"/>
      <c r="BA212" s="4"/>
      <c r="BB212" s="4"/>
      <c r="BC212" s="11"/>
      <c r="BD212" s="559" t="s">
        <v>76</v>
      </c>
      <c r="BE212" s="621"/>
      <c r="BF212" s="621"/>
      <c r="BG212" s="621"/>
      <c r="BH212" s="621" t="s">
        <v>76</v>
      </c>
      <c r="BI212" s="719"/>
      <c r="BJ212" s="527" t="s">
        <v>128</v>
      </c>
      <c r="BK212" s="528"/>
      <c r="BL212" s="692"/>
      <c r="BM212" s="527" t="s">
        <v>128</v>
      </c>
      <c r="BN212" s="528"/>
      <c r="BO212" s="692"/>
      <c r="BP212" s="733"/>
      <c r="BQ212" s="733"/>
      <c r="BR212" s="733"/>
      <c r="BS212" s="733"/>
      <c r="BT212" s="733"/>
      <c r="BU212" s="733"/>
      <c r="BV212" s="734"/>
    </row>
    <row r="213" spans="2:78" ht="14.25" customHeight="1" x14ac:dyDescent="0.15">
      <c r="B213" s="678"/>
      <c r="C213" s="675"/>
      <c r="D213" s="675"/>
      <c r="E213" s="675"/>
      <c r="F213" s="699"/>
      <c r="G213" s="674"/>
      <c r="H213" s="675"/>
      <c r="I213" s="675"/>
      <c r="J213" s="675"/>
      <c r="K213" s="699"/>
      <c r="L213" s="9"/>
      <c r="Q213" s="12"/>
      <c r="R213" s="9"/>
      <c r="V213" s="12"/>
      <c r="W213" s="560" t="s">
        <v>76</v>
      </c>
      <c r="X213" s="548"/>
      <c r="Y213" s="563"/>
      <c r="Z213" s="563"/>
      <c r="AA213" s="563"/>
      <c r="AB213" s="563"/>
      <c r="AC213" s="563"/>
      <c r="AD213" s="563"/>
      <c r="AE213" s="563"/>
      <c r="AF213" s="563"/>
      <c r="AG213" s="594"/>
      <c r="AH213" s="560" t="s">
        <v>76</v>
      </c>
      <c r="AI213" s="548"/>
      <c r="AJ213" s="43" t="s">
        <v>644</v>
      </c>
      <c r="BC213" s="12"/>
      <c r="BD213" s="560" t="s">
        <v>76</v>
      </c>
      <c r="BE213" s="548"/>
      <c r="BF213" s="18"/>
      <c r="BG213" s="18"/>
      <c r="BH213" s="548" t="s">
        <v>76</v>
      </c>
      <c r="BI213" s="601"/>
      <c r="BJ213" s="530"/>
      <c r="BK213" s="531"/>
      <c r="BL213" s="600"/>
      <c r="BM213" s="530"/>
      <c r="BN213" s="531"/>
      <c r="BO213" s="600"/>
      <c r="BP213" s="309"/>
      <c r="BQ213" s="309"/>
      <c r="BR213" s="309"/>
      <c r="BS213" s="309"/>
      <c r="BT213" s="309"/>
      <c r="BU213" s="309"/>
      <c r="BV213" s="361"/>
    </row>
    <row r="214" spans="2:78" ht="14.25" customHeight="1" x14ac:dyDescent="0.15">
      <c r="B214" s="678"/>
      <c r="C214" s="675"/>
      <c r="D214" s="675"/>
      <c r="E214" s="675"/>
      <c r="F214" s="699"/>
      <c r="G214" s="674"/>
      <c r="H214" s="675"/>
      <c r="I214" s="675"/>
      <c r="J214" s="675"/>
      <c r="K214" s="699"/>
      <c r="L214" s="9"/>
      <c r="Q214" s="12"/>
      <c r="R214" s="9"/>
      <c r="V214" s="12"/>
      <c r="W214" s="560" t="s">
        <v>76</v>
      </c>
      <c r="X214" s="548"/>
      <c r="Y214" s="563"/>
      <c r="Z214" s="563"/>
      <c r="AA214" s="563"/>
      <c r="AB214" s="563"/>
      <c r="AC214" s="563"/>
      <c r="AD214" s="563"/>
      <c r="AE214" s="563"/>
      <c r="AF214" s="563"/>
      <c r="AG214" s="594"/>
      <c r="AH214" s="560" t="s">
        <v>76</v>
      </c>
      <c r="AI214" s="548"/>
      <c r="AJ214" s="43" t="s">
        <v>645</v>
      </c>
      <c r="BC214" s="12"/>
      <c r="BD214" s="560" t="s">
        <v>76</v>
      </c>
      <c r="BE214" s="548"/>
      <c r="BF214" s="18"/>
      <c r="BG214" s="18"/>
      <c r="BH214" s="548" t="s">
        <v>76</v>
      </c>
      <c r="BI214" s="601"/>
      <c r="BJ214" s="530" t="s">
        <v>129</v>
      </c>
      <c r="BK214" s="531"/>
      <c r="BL214" s="600"/>
      <c r="BM214" s="530" t="s">
        <v>129</v>
      </c>
      <c r="BN214" s="531"/>
      <c r="BO214" s="600"/>
      <c r="BP214" s="309"/>
      <c r="BQ214" s="309"/>
      <c r="BR214" s="309"/>
      <c r="BS214" s="309"/>
      <c r="BT214" s="309"/>
      <c r="BU214" s="309"/>
      <c r="BV214" s="361"/>
    </row>
    <row r="215" spans="2:78" ht="14.25" customHeight="1" x14ac:dyDescent="0.15">
      <c r="B215" s="678"/>
      <c r="C215" s="675"/>
      <c r="D215" s="675"/>
      <c r="E215" s="675"/>
      <c r="F215" s="699"/>
      <c r="G215" s="674"/>
      <c r="H215" s="675"/>
      <c r="I215" s="675"/>
      <c r="J215" s="675"/>
      <c r="K215" s="699"/>
      <c r="L215" s="7"/>
      <c r="M215" s="8"/>
      <c r="N215" s="8"/>
      <c r="O215" s="8"/>
      <c r="P215" s="8"/>
      <c r="Q215" s="13"/>
      <c r="R215" s="7"/>
      <c r="S215" s="8"/>
      <c r="T215" s="8"/>
      <c r="U215" s="8"/>
      <c r="V215" s="13"/>
      <c r="W215" s="539" t="s">
        <v>76</v>
      </c>
      <c r="X215" s="540"/>
      <c r="Y215" s="536"/>
      <c r="Z215" s="536"/>
      <c r="AA215" s="536"/>
      <c r="AB215" s="536"/>
      <c r="AC215" s="536"/>
      <c r="AD215" s="536"/>
      <c r="AE215" s="536"/>
      <c r="AF215" s="536"/>
      <c r="AG215" s="729"/>
      <c r="AH215" s="539" t="s">
        <v>76</v>
      </c>
      <c r="AI215" s="540"/>
      <c r="AJ215" s="316" t="s">
        <v>646</v>
      </c>
      <c r="AK215" s="8"/>
      <c r="AL215" s="8"/>
      <c r="AM215" s="8"/>
      <c r="AN215" s="8"/>
      <c r="AO215" s="8"/>
      <c r="AP215" s="8"/>
      <c r="AQ215" s="8"/>
      <c r="AR215" s="8"/>
      <c r="AS215" s="8"/>
      <c r="AT215" s="8"/>
      <c r="AU215" s="8"/>
      <c r="AV215" s="8"/>
      <c r="AW215" s="8"/>
      <c r="AX215" s="8"/>
      <c r="AY215" s="8"/>
      <c r="AZ215" s="8"/>
      <c r="BA215" s="8"/>
      <c r="BB215" s="8"/>
      <c r="BC215" s="13"/>
      <c r="BD215" s="539" t="s">
        <v>76</v>
      </c>
      <c r="BE215" s="540"/>
      <c r="BF215" s="16"/>
      <c r="BG215" s="16"/>
      <c r="BH215" s="540" t="s">
        <v>76</v>
      </c>
      <c r="BI215" s="541"/>
      <c r="BJ215" s="533"/>
      <c r="BK215" s="534"/>
      <c r="BL215" s="535"/>
      <c r="BM215" s="533"/>
      <c r="BN215" s="534"/>
      <c r="BO215" s="535"/>
      <c r="BP215" s="309"/>
      <c r="BQ215" s="309"/>
      <c r="BR215" s="309"/>
      <c r="BS215" s="309"/>
      <c r="BT215" s="309"/>
      <c r="BU215" s="309"/>
      <c r="BV215" s="361"/>
    </row>
    <row r="216" spans="2:78" ht="14.25" customHeight="1" x14ac:dyDescent="0.15">
      <c r="B216" s="678"/>
      <c r="C216" s="675"/>
      <c r="D216" s="675"/>
      <c r="E216" s="675"/>
      <c r="F216" s="699"/>
      <c r="G216" s="674"/>
      <c r="H216" s="675"/>
      <c r="I216" s="675"/>
      <c r="J216" s="675"/>
      <c r="K216" s="699"/>
      <c r="L216" s="318" t="s">
        <v>650</v>
      </c>
      <c r="Q216" s="12"/>
      <c r="R216" s="560" t="s">
        <v>70</v>
      </c>
      <c r="S216" s="548"/>
      <c r="T216" s="548"/>
      <c r="U216" s="548"/>
      <c r="V216" s="601"/>
      <c r="W216" s="560" t="s">
        <v>76</v>
      </c>
      <c r="X216" s="548"/>
      <c r="Y216" s="542" t="s">
        <v>58</v>
      </c>
      <c r="Z216" s="563"/>
      <c r="AA216" s="563"/>
      <c r="AB216" s="563"/>
      <c r="AC216" s="563"/>
      <c r="AD216" s="563"/>
      <c r="AE216" s="563"/>
      <c r="AF216" s="563"/>
      <c r="AG216" s="594"/>
      <c r="AH216" s="559" t="s">
        <v>76</v>
      </c>
      <c r="AI216" s="621"/>
      <c r="AJ216" s="43" t="s">
        <v>647</v>
      </c>
      <c r="BC216" s="12"/>
      <c r="BD216" s="560" t="s">
        <v>76</v>
      </c>
      <c r="BE216" s="548"/>
      <c r="BF216" s="548" t="s">
        <v>75</v>
      </c>
      <c r="BG216" s="548"/>
      <c r="BH216" s="548" t="s">
        <v>76</v>
      </c>
      <c r="BI216" s="601"/>
      <c r="BJ216" s="527" t="s">
        <v>653</v>
      </c>
      <c r="BK216" s="528"/>
      <c r="BL216" s="692"/>
      <c r="BM216" s="527" t="s">
        <v>653</v>
      </c>
      <c r="BN216" s="528"/>
      <c r="BO216" s="692"/>
      <c r="BP216" s="733"/>
      <c r="BQ216" s="733"/>
      <c r="BR216" s="733"/>
      <c r="BS216" s="733"/>
      <c r="BT216" s="733"/>
      <c r="BU216" s="733"/>
      <c r="BV216" s="734"/>
    </row>
    <row r="217" spans="2:78" ht="14.25" customHeight="1" x14ac:dyDescent="0.15">
      <c r="B217" s="678"/>
      <c r="C217" s="675"/>
      <c r="D217" s="675"/>
      <c r="E217" s="675"/>
      <c r="F217" s="699"/>
      <c r="G217" s="801"/>
      <c r="H217" s="802"/>
      <c r="I217" s="802"/>
      <c r="J217" s="802"/>
      <c r="K217" s="803"/>
      <c r="L217" s="7"/>
      <c r="M217" s="8"/>
      <c r="N217" s="8"/>
      <c r="O217" s="8"/>
      <c r="P217" s="8"/>
      <c r="Q217" s="13"/>
      <c r="R217" s="7"/>
      <c r="S217" s="8"/>
      <c r="T217" s="8"/>
      <c r="U217" s="8"/>
      <c r="V217" s="13"/>
      <c r="W217" s="539" t="s">
        <v>76</v>
      </c>
      <c r="X217" s="540"/>
      <c r="Y217" s="536"/>
      <c r="Z217" s="536"/>
      <c r="AA217" s="536"/>
      <c r="AB217" s="536"/>
      <c r="AC217" s="536"/>
      <c r="AD217" s="536"/>
      <c r="AE217" s="536"/>
      <c r="AF217" s="536"/>
      <c r="AG217" s="729"/>
      <c r="AH217" s="539" t="s">
        <v>76</v>
      </c>
      <c r="AI217" s="540"/>
      <c r="AJ217" s="316" t="s">
        <v>648</v>
      </c>
      <c r="AK217" s="8"/>
      <c r="AL217" s="8"/>
      <c r="AM217" s="8"/>
      <c r="AN217" s="8"/>
      <c r="AO217" s="8"/>
      <c r="AP217" s="8"/>
      <c r="AQ217" s="8"/>
      <c r="AR217" s="8"/>
      <c r="AS217" s="8"/>
      <c r="AT217" s="8"/>
      <c r="AU217" s="8"/>
      <c r="AV217" s="8"/>
      <c r="AW217" s="8"/>
      <c r="AX217" s="8"/>
      <c r="AY217" s="8"/>
      <c r="AZ217" s="8"/>
      <c r="BA217" s="8"/>
      <c r="BB217" s="8"/>
      <c r="BC217" s="13"/>
      <c r="BD217" s="539" t="s">
        <v>76</v>
      </c>
      <c r="BE217" s="540"/>
      <c r="BF217" s="540" t="s">
        <v>75</v>
      </c>
      <c r="BG217" s="540"/>
      <c r="BH217" s="540" t="s">
        <v>76</v>
      </c>
      <c r="BI217" s="541"/>
      <c r="BJ217" s="533" t="s">
        <v>654</v>
      </c>
      <c r="BK217" s="534"/>
      <c r="BL217" s="535"/>
      <c r="BM217" s="533" t="s">
        <v>654</v>
      </c>
      <c r="BN217" s="534"/>
      <c r="BO217" s="535"/>
      <c r="BP217" s="733"/>
      <c r="BQ217" s="733"/>
      <c r="BR217" s="733"/>
      <c r="BS217" s="733"/>
      <c r="BT217" s="733"/>
      <c r="BU217" s="733"/>
      <c r="BV217" s="734"/>
    </row>
    <row r="218" spans="2:78" ht="13.7" customHeight="1" x14ac:dyDescent="0.15">
      <c r="B218" s="362"/>
      <c r="C218" s="272"/>
      <c r="D218" s="272"/>
      <c r="E218" s="272"/>
      <c r="F218" s="274"/>
      <c r="G218" s="241" t="s">
        <v>652</v>
      </c>
      <c r="H218" s="250"/>
      <c r="I218" s="250"/>
      <c r="J218" s="250"/>
      <c r="K218" s="252"/>
      <c r="L218" s="265" t="s">
        <v>556</v>
      </c>
      <c r="M218" s="70"/>
      <c r="N218" s="70"/>
      <c r="O218" s="70"/>
      <c r="P218" s="70"/>
      <c r="Q218" s="71"/>
      <c r="R218" s="560" t="s">
        <v>70</v>
      </c>
      <c r="S218" s="548"/>
      <c r="T218" s="548"/>
      <c r="U218" s="548"/>
      <c r="V218" s="601"/>
      <c r="W218" s="559" t="s">
        <v>76</v>
      </c>
      <c r="X218" s="621"/>
      <c r="Y218" s="738" t="s">
        <v>60</v>
      </c>
      <c r="Z218" s="716"/>
      <c r="AA218" s="716"/>
      <c r="AB218" s="716"/>
      <c r="AC218" s="716"/>
      <c r="AD218" s="716"/>
      <c r="AE218" s="716"/>
      <c r="AF218" s="716"/>
      <c r="AG218" s="752"/>
      <c r="AH218" s="559" t="s">
        <v>76</v>
      </c>
      <c r="AI218" s="621"/>
      <c r="AJ218" s="4" t="s">
        <v>557</v>
      </c>
      <c r="AK218" s="4"/>
      <c r="AL218" s="4"/>
      <c r="AM218" s="4"/>
      <c r="AN218" s="4"/>
      <c r="AO218" s="4"/>
      <c r="AP218" s="4"/>
      <c r="AQ218" s="4"/>
      <c r="AR218" s="4"/>
      <c r="AS218" s="4"/>
      <c r="AT218" s="4"/>
      <c r="AU218" s="4"/>
      <c r="AV218" s="4"/>
      <c r="AW218" s="4"/>
      <c r="AX218" s="4"/>
      <c r="AY218" s="4"/>
      <c r="AZ218" s="4"/>
      <c r="BA218" s="4"/>
      <c r="BB218" s="4"/>
      <c r="BC218" s="11"/>
      <c r="BD218" s="559" t="s">
        <v>76</v>
      </c>
      <c r="BE218" s="621"/>
      <c r="BF218" s="621"/>
      <c r="BG218" s="621"/>
      <c r="BH218" s="621" t="s">
        <v>76</v>
      </c>
      <c r="BI218" s="719"/>
      <c r="BJ218" s="527" t="s">
        <v>128</v>
      </c>
      <c r="BK218" s="528"/>
      <c r="BL218" s="692"/>
      <c r="BM218" s="527" t="s">
        <v>128</v>
      </c>
      <c r="BN218" s="528"/>
      <c r="BO218" s="692"/>
      <c r="BP218" s="309"/>
      <c r="BQ218" s="309"/>
      <c r="BR218" s="309"/>
      <c r="BS218" s="309"/>
      <c r="BT218" s="309"/>
      <c r="BU218" s="309"/>
      <c r="BV218" s="361"/>
      <c r="BX218" s="234"/>
      <c r="BZ218" s="264"/>
    </row>
    <row r="219" spans="2:78" ht="13.7" customHeight="1" x14ac:dyDescent="0.15">
      <c r="B219" s="362"/>
      <c r="C219" s="272"/>
      <c r="D219" s="272"/>
      <c r="E219" s="272"/>
      <c r="F219" s="274"/>
      <c r="G219" s="674" t="s">
        <v>554</v>
      </c>
      <c r="H219" s="675"/>
      <c r="I219" s="675"/>
      <c r="J219" s="675"/>
      <c r="K219" s="699"/>
      <c r="L219" s="37"/>
      <c r="M219" s="68"/>
      <c r="N219" s="68"/>
      <c r="O219" s="68"/>
      <c r="P219" s="68"/>
      <c r="Q219" s="69"/>
      <c r="R219" s="9"/>
      <c r="V219" s="12"/>
      <c r="W219" s="560" t="s">
        <v>76</v>
      </c>
      <c r="X219" s="548"/>
      <c r="Y219" s="563"/>
      <c r="Z219" s="563"/>
      <c r="AA219" s="563"/>
      <c r="AB219" s="563"/>
      <c r="AC219" s="563"/>
      <c r="AD219" s="563"/>
      <c r="AE219" s="563"/>
      <c r="AF219" s="563"/>
      <c r="AG219" s="594"/>
      <c r="AH219" s="560" t="s">
        <v>76</v>
      </c>
      <c r="AI219" s="548"/>
      <c r="AJ219" s="264" t="s">
        <v>565</v>
      </c>
      <c r="BC219" s="12"/>
      <c r="BD219" s="560" t="s">
        <v>76</v>
      </c>
      <c r="BE219" s="548"/>
      <c r="BF219" s="548"/>
      <c r="BG219" s="548"/>
      <c r="BH219" s="548" t="s">
        <v>76</v>
      </c>
      <c r="BI219" s="601"/>
      <c r="BJ219" s="530"/>
      <c r="BK219" s="531"/>
      <c r="BL219" s="600"/>
      <c r="BM219" s="530"/>
      <c r="BN219" s="531"/>
      <c r="BO219" s="600"/>
      <c r="BP219" s="309"/>
      <c r="BQ219" s="309"/>
      <c r="BR219" s="309"/>
      <c r="BS219" s="309"/>
      <c r="BT219" s="309"/>
      <c r="BU219" s="309"/>
      <c r="BV219" s="361"/>
      <c r="BX219" s="234"/>
    </row>
    <row r="220" spans="2:78" ht="13.7" customHeight="1" x14ac:dyDescent="0.15">
      <c r="B220" s="362"/>
      <c r="C220" s="272"/>
      <c r="D220" s="272"/>
      <c r="E220" s="272"/>
      <c r="F220" s="274"/>
      <c r="G220" s="674"/>
      <c r="H220" s="675"/>
      <c r="I220" s="675"/>
      <c r="J220" s="675"/>
      <c r="K220" s="699"/>
      <c r="L220" s="36"/>
      <c r="M220" s="72"/>
      <c r="N220" s="72"/>
      <c r="O220" s="72"/>
      <c r="P220" s="72"/>
      <c r="Q220" s="73"/>
      <c r="R220" s="7"/>
      <c r="S220" s="8"/>
      <c r="T220" s="8"/>
      <c r="U220" s="8"/>
      <c r="V220" s="13"/>
      <c r="W220" s="539" t="s">
        <v>76</v>
      </c>
      <c r="X220" s="540"/>
      <c r="Y220" s="536"/>
      <c r="Z220" s="536"/>
      <c r="AA220" s="536"/>
      <c r="AB220" s="536"/>
      <c r="AC220" s="536"/>
      <c r="AD220" s="536"/>
      <c r="AE220" s="536"/>
      <c r="AF220" s="536"/>
      <c r="AG220" s="729"/>
      <c r="AH220" s="539" t="s">
        <v>76</v>
      </c>
      <c r="AI220" s="540"/>
      <c r="AJ220" s="8" t="s">
        <v>558</v>
      </c>
      <c r="AK220" s="8"/>
      <c r="AL220" s="8"/>
      <c r="AM220" s="8"/>
      <c r="AN220" s="8"/>
      <c r="AO220" s="8"/>
      <c r="AP220" s="8"/>
      <c r="AQ220" s="8"/>
      <c r="AR220" s="8"/>
      <c r="AS220" s="8"/>
      <c r="AT220" s="8"/>
      <c r="AU220" s="8"/>
      <c r="AV220" s="8"/>
      <c r="AW220" s="8"/>
      <c r="AX220" s="8"/>
      <c r="AY220" s="8"/>
      <c r="AZ220" s="8"/>
      <c r="BA220" s="8"/>
      <c r="BB220" s="8"/>
      <c r="BC220" s="13"/>
      <c r="BD220" s="539" t="s">
        <v>76</v>
      </c>
      <c r="BE220" s="540"/>
      <c r="BF220" s="540"/>
      <c r="BG220" s="540"/>
      <c r="BH220" s="540" t="s">
        <v>76</v>
      </c>
      <c r="BI220" s="541"/>
      <c r="BJ220" s="533" t="s">
        <v>129</v>
      </c>
      <c r="BK220" s="534"/>
      <c r="BL220" s="535"/>
      <c r="BM220" s="533" t="s">
        <v>129</v>
      </c>
      <c r="BN220" s="534"/>
      <c r="BO220" s="535"/>
      <c r="BP220" s="309"/>
      <c r="BQ220" s="309"/>
      <c r="BR220" s="309"/>
      <c r="BS220" s="309"/>
      <c r="BT220" s="309"/>
      <c r="BU220" s="309"/>
      <c r="BV220" s="361"/>
    </row>
    <row r="221" spans="2:78" ht="13.7" customHeight="1" x14ac:dyDescent="0.15">
      <c r="B221" s="362"/>
      <c r="C221" s="272"/>
      <c r="D221" s="272"/>
      <c r="E221" s="272"/>
      <c r="F221" s="274"/>
      <c r="G221" s="674"/>
      <c r="H221" s="675"/>
      <c r="I221" s="675"/>
      <c r="J221" s="675"/>
      <c r="K221" s="699"/>
      <c r="L221" s="886" t="s">
        <v>566</v>
      </c>
      <c r="M221" s="903"/>
      <c r="N221" s="903"/>
      <c r="O221" s="903"/>
      <c r="P221" s="903"/>
      <c r="Q221" s="904"/>
      <c r="R221" s="560" t="s">
        <v>70</v>
      </c>
      <c r="S221" s="548"/>
      <c r="T221" s="548"/>
      <c r="U221" s="548"/>
      <c r="V221" s="601"/>
      <c r="W221" s="559" t="s">
        <v>76</v>
      </c>
      <c r="X221" s="621"/>
      <c r="Y221" s="738" t="s">
        <v>60</v>
      </c>
      <c r="Z221" s="716"/>
      <c r="AA221" s="716"/>
      <c r="AB221" s="716"/>
      <c r="AC221" s="716"/>
      <c r="AD221" s="716"/>
      <c r="AE221" s="716"/>
      <c r="AF221" s="716"/>
      <c r="AG221" s="752"/>
      <c r="AH221" s="559" t="s">
        <v>76</v>
      </c>
      <c r="AI221" s="621"/>
      <c r="AJ221" s="4" t="s">
        <v>559</v>
      </c>
      <c r="AK221" s="4"/>
      <c r="AL221" s="4"/>
      <c r="AM221" s="4"/>
      <c r="AN221" s="4"/>
      <c r="AO221" s="4"/>
      <c r="AP221" s="4"/>
      <c r="AQ221" s="4"/>
      <c r="AR221" s="4"/>
      <c r="AS221" s="4"/>
      <c r="AT221" s="4"/>
      <c r="AU221" s="4"/>
      <c r="AV221" s="4"/>
      <c r="AW221" s="4"/>
      <c r="AX221" s="4"/>
      <c r="AY221" s="4"/>
      <c r="AZ221" s="4"/>
      <c r="BA221" s="4"/>
      <c r="BB221" s="4"/>
      <c r="BC221" s="11"/>
      <c r="BD221" s="559" t="s">
        <v>76</v>
      </c>
      <c r="BE221" s="621"/>
      <c r="BF221" s="621"/>
      <c r="BG221" s="621"/>
      <c r="BH221" s="621" t="s">
        <v>76</v>
      </c>
      <c r="BI221" s="719"/>
      <c r="BJ221" s="527" t="s">
        <v>128</v>
      </c>
      <c r="BK221" s="528"/>
      <c r="BL221" s="692"/>
      <c r="BM221" s="527" t="s">
        <v>128</v>
      </c>
      <c r="BN221" s="528"/>
      <c r="BO221" s="692"/>
      <c r="BP221" s="309"/>
      <c r="BQ221" s="309"/>
      <c r="BR221" s="309"/>
      <c r="BS221" s="309"/>
      <c r="BT221" s="309"/>
      <c r="BU221" s="309"/>
      <c r="BV221" s="361"/>
    </row>
    <row r="222" spans="2:78" ht="13.7" customHeight="1" x14ac:dyDescent="0.15">
      <c r="B222" s="362"/>
      <c r="C222" s="272"/>
      <c r="D222" s="272"/>
      <c r="E222" s="272"/>
      <c r="F222" s="274"/>
      <c r="G222" s="674"/>
      <c r="H222" s="675"/>
      <c r="I222" s="675"/>
      <c r="J222" s="675"/>
      <c r="K222" s="699"/>
      <c r="L222" s="766"/>
      <c r="M222" s="767"/>
      <c r="N222" s="767"/>
      <c r="O222" s="767"/>
      <c r="P222" s="767"/>
      <c r="Q222" s="768"/>
      <c r="R222" s="9"/>
      <c r="V222" s="12"/>
      <c r="W222" s="560" t="s">
        <v>76</v>
      </c>
      <c r="X222" s="548"/>
      <c r="Y222" s="563"/>
      <c r="Z222" s="563"/>
      <c r="AA222" s="563"/>
      <c r="AB222" s="563"/>
      <c r="AC222" s="563"/>
      <c r="AD222" s="563"/>
      <c r="AE222" s="563"/>
      <c r="AF222" s="563"/>
      <c r="AG222" s="594"/>
      <c r="AH222" s="560" t="s">
        <v>76</v>
      </c>
      <c r="AI222" s="548"/>
      <c r="AJ222" s="6" t="s">
        <v>560</v>
      </c>
      <c r="BC222" s="12"/>
      <c r="BD222" s="560" t="s">
        <v>76</v>
      </c>
      <c r="BE222" s="548"/>
      <c r="BF222" s="548"/>
      <c r="BG222" s="548"/>
      <c r="BH222" s="548" t="s">
        <v>76</v>
      </c>
      <c r="BI222" s="601"/>
      <c r="BJ222" s="530"/>
      <c r="BK222" s="531"/>
      <c r="BL222" s="600"/>
      <c r="BM222" s="530"/>
      <c r="BN222" s="531"/>
      <c r="BO222" s="600"/>
      <c r="BP222" s="309"/>
      <c r="BQ222" s="309"/>
      <c r="BR222" s="309"/>
      <c r="BS222" s="309"/>
      <c r="BT222" s="309"/>
      <c r="BU222" s="309"/>
      <c r="BV222" s="361"/>
    </row>
    <row r="223" spans="2:78" ht="13.7" customHeight="1" x14ac:dyDescent="0.15">
      <c r="B223" s="362"/>
      <c r="C223" s="272"/>
      <c r="D223" s="272"/>
      <c r="E223" s="272"/>
      <c r="F223" s="274"/>
      <c r="G223" s="674"/>
      <c r="H223" s="675"/>
      <c r="I223" s="675"/>
      <c r="J223" s="675"/>
      <c r="K223" s="699"/>
      <c r="L223" s="36"/>
      <c r="M223" s="72"/>
      <c r="N223" s="72"/>
      <c r="O223" s="72"/>
      <c r="P223" s="72"/>
      <c r="Q223" s="73"/>
      <c r="R223" s="7"/>
      <c r="S223" s="8"/>
      <c r="T223" s="8"/>
      <c r="U223" s="8"/>
      <c r="V223" s="13"/>
      <c r="W223" s="539" t="s">
        <v>76</v>
      </c>
      <c r="X223" s="540"/>
      <c r="Y223" s="536"/>
      <c r="Z223" s="536"/>
      <c r="AA223" s="536"/>
      <c r="AB223" s="536"/>
      <c r="AC223" s="536"/>
      <c r="AD223" s="536"/>
      <c r="AE223" s="536"/>
      <c r="AF223" s="536"/>
      <c r="AG223" s="729"/>
      <c r="AH223" s="539" t="s">
        <v>76</v>
      </c>
      <c r="AI223" s="540"/>
      <c r="AJ223" s="8" t="s">
        <v>561</v>
      </c>
      <c r="AK223" s="8"/>
      <c r="AL223" s="8"/>
      <c r="AM223" s="8"/>
      <c r="AN223" s="8"/>
      <c r="AO223" s="8"/>
      <c r="AP223" s="8"/>
      <c r="AQ223" s="8"/>
      <c r="AR223" s="8"/>
      <c r="AS223" s="8"/>
      <c r="AT223" s="8"/>
      <c r="AU223" s="8"/>
      <c r="AV223" s="8"/>
      <c r="AW223" s="8"/>
      <c r="AX223" s="8"/>
      <c r="AY223" s="8"/>
      <c r="AZ223" s="8"/>
      <c r="BA223" s="8"/>
      <c r="BB223" s="8"/>
      <c r="BC223" s="13"/>
      <c r="BD223" s="539" t="s">
        <v>76</v>
      </c>
      <c r="BE223" s="540"/>
      <c r="BF223" s="540"/>
      <c r="BG223" s="540"/>
      <c r="BH223" s="540" t="s">
        <v>76</v>
      </c>
      <c r="BI223" s="541"/>
      <c r="BJ223" s="533" t="s">
        <v>129</v>
      </c>
      <c r="BK223" s="534"/>
      <c r="BL223" s="535"/>
      <c r="BM223" s="533" t="s">
        <v>129</v>
      </c>
      <c r="BN223" s="534"/>
      <c r="BO223" s="535"/>
      <c r="BP223" s="309"/>
      <c r="BQ223" s="309"/>
      <c r="BR223" s="309"/>
      <c r="BS223" s="309"/>
      <c r="BT223" s="309"/>
      <c r="BU223" s="309"/>
      <c r="BV223" s="361"/>
    </row>
    <row r="224" spans="2:78" ht="13.7" customHeight="1" x14ac:dyDescent="0.15">
      <c r="B224" s="362"/>
      <c r="C224" s="272"/>
      <c r="D224" s="272"/>
      <c r="E224" s="272"/>
      <c r="F224" s="274"/>
      <c r="G224" s="674"/>
      <c r="H224" s="675"/>
      <c r="I224" s="675"/>
      <c r="J224" s="675"/>
      <c r="K224" s="699"/>
      <c r="L224" s="905" t="s">
        <v>567</v>
      </c>
      <c r="M224" s="906"/>
      <c r="N224" s="906"/>
      <c r="O224" s="906"/>
      <c r="P224" s="906"/>
      <c r="Q224" s="907"/>
      <c r="R224" s="560" t="s">
        <v>70</v>
      </c>
      <c r="S224" s="548"/>
      <c r="T224" s="548"/>
      <c r="U224" s="548"/>
      <c r="V224" s="601"/>
      <c r="W224" s="559" t="s">
        <v>76</v>
      </c>
      <c r="X224" s="621"/>
      <c r="Y224" s="738" t="s">
        <v>58</v>
      </c>
      <c r="Z224" s="716"/>
      <c r="AA224" s="716"/>
      <c r="AB224" s="716"/>
      <c r="AC224" s="716"/>
      <c r="AD224" s="716"/>
      <c r="AE224" s="716"/>
      <c r="AF224" s="716"/>
      <c r="AG224" s="752"/>
      <c r="AH224" s="559" t="s">
        <v>76</v>
      </c>
      <c r="AI224" s="621"/>
      <c r="AJ224" s="267" t="s">
        <v>655</v>
      </c>
      <c r="AK224" s="4"/>
      <c r="AL224" s="4"/>
      <c r="AM224" s="4"/>
      <c r="AN224" s="4"/>
      <c r="AO224" s="4"/>
      <c r="AP224" s="4"/>
      <c r="AQ224" s="4"/>
      <c r="AR224" s="4"/>
      <c r="AS224" s="4"/>
      <c r="AT224" s="4"/>
      <c r="AU224" s="4"/>
      <c r="AV224" s="4"/>
      <c r="AW224" s="4"/>
      <c r="AX224" s="4"/>
      <c r="AY224" s="4"/>
      <c r="AZ224" s="4"/>
      <c r="BA224" s="4"/>
      <c r="BB224" s="4"/>
      <c r="BC224" s="11"/>
      <c r="BD224" s="559" t="s">
        <v>76</v>
      </c>
      <c r="BE224" s="621"/>
      <c r="BF224" s="621"/>
      <c r="BG224" s="621"/>
      <c r="BH224" s="621" t="s">
        <v>76</v>
      </c>
      <c r="BI224" s="719"/>
      <c r="BJ224" s="527" t="s">
        <v>653</v>
      </c>
      <c r="BK224" s="528"/>
      <c r="BL224" s="692"/>
      <c r="BM224" s="527" t="s">
        <v>653</v>
      </c>
      <c r="BN224" s="528"/>
      <c r="BO224" s="692"/>
      <c r="BP224" s="309"/>
      <c r="BQ224" s="309"/>
      <c r="BR224" s="309"/>
      <c r="BS224" s="309"/>
      <c r="BT224" s="309"/>
      <c r="BU224" s="309"/>
      <c r="BV224" s="361"/>
    </row>
    <row r="225" spans="1:76" ht="13.7" customHeight="1" thickBot="1" x14ac:dyDescent="0.2">
      <c r="B225" s="418"/>
      <c r="C225" s="419"/>
      <c r="D225" s="419"/>
      <c r="E225" s="419"/>
      <c r="F225" s="420"/>
      <c r="G225" s="676"/>
      <c r="H225" s="677"/>
      <c r="I225" s="677"/>
      <c r="J225" s="677"/>
      <c r="K225" s="769"/>
      <c r="L225" s="908"/>
      <c r="M225" s="909"/>
      <c r="N225" s="909"/>
      <c r="O225" s="909"/>
      <c r="P225" s="909"/>
      <c r="Q225" s="910"/>
      <c r="R225" s="323"/>
      <c r="S225" s="324"/>
      <c r="T225" s="324"/>
      <c r="U225" s="324"/>
      <c r="V225" s="325"/>
      <c r="W225" s="561" t="s">
        <v>76</v>
      </c>
      <c r="X225" s="562"/>
      <c r="Y225" s="688"/>
      <c r="Z225" s="688"/>
      <c r="AA225" s="688"/>
      <c r="AB225" s="688"/>
      <c r="AC225" s="688"/>
      <c r="AD225" s="688"/>
      <c r="AE225" s="688"/>
      <c r="AF225" s="688"/>
      <c r="AG225" s="809"/>
      <c r="AH225" s="561" t="s">
        <v>76</v>
      </c>
      <c r="AI225" s="562"/>
      <c r="AJ225" s="433" t="s">
        <v>656</v>
      </c>
      <c r="AK225" s="324"/>
      <c r="AL225" s="324"/>
      <c r="AM225" s="324"/>
      <c r="AN225" s="324"/>
      <c r="AO225" s="324"/>
      <c r="AP225" s="324"/>
      <c r="AQ225" s="324"/>
      <c r="AR225" s="324"/>
      <c r="AS225" s="324"/>
      <c r="AT225" s="324"/>
      <c r="AU225" s="324"/>
      <c r="AV225" s="324"/>
      <c r="AW225" s="324"/>
      <c r="AX225" s="324"/>
      <c r="AY225" s="324"/>
      <c r="AZ225" s="324"/>
      <c r="BA225" s="324"/>
      <c r="BB225" s="324"/>
      <c r="BC225" s="325"/>
      <c r="BD225" s="561" t="s">
        <v>76</v>
      </c>
      <c r="BE225" s="562"/>
      <c r="BF225" s="562"/>
      <c r="BG225" s="562"/>
      <c r="BH225" s="562" t="s">
        <v>76</v>
      </c>
      <c r="BI225" s="735"/>
      <c r="BJ225" s="663" t="s">
        <v>654</v>
      </c>
      <c r="BK225" s="664"/>
      <c r="BL225" s="667"/>
      <c r="BM225" s="663" t="s">
        <v>654</v>
      </c>
      <c r="BN225" s="664"/>
      <c r="BO225" s="667"/>
      <c r="BP225" s="309"/>
      <c r="BQ225" s="309"/>
      <c r="BR225" s="309"/>
      <c r="BS225" s="309"/>
      <c r="BT225" s="309"/>
      <c r="BU225" s="309"/>
      <c r="BV225" s="361"/>
    </row>
    <row r="226" spans="1:76" ht="14.25" customHeight="1" thickTop="1" x14ac:dyDescent="0.15">
      <c r="A226" s="269" t="s">
        <v>572</v>
      </c>
      <c r="B226" s="404" t="s">
        <v>148</v>
      </c>
      <c r="C226" s="410"/>
      <c r="D226" s="410"/>
      <c r="E226" s="410"/>
      <c r="F226" s="411"/>
      <c r="G226" s="936" t="s">
        <v>754</v>
      </c>
      <c r="H226" s="937"/>
      <c r="I226" s="937"/>
      <c r="J226" s="937"/>
      <c r="K226" s="938"/>
      <c r="L226" s="939" t="s">
        <v>319</v>
      </c>
      <c r="M226" s="940"/>
      <c r="N226" s="940"/>
      <c r="O226" s="940"/>
      <c r="P226" s="940"/>
      <c r="Q226" s="941"/>
      <c r="R226" s="592" t="s">
        <v>70</v>
      </c>
      <c r="S226" s="593"/>
      <c r="T226" s="593"/>
      <c r="U226" s="593"/>
      <c r="V226" s="724"/>
      <c r="W226" s="592" t="s">
        <v>76</v>
      </c>
      <c r="X226" s="593"/>
      <c r="Y226" s="728" t="s">
        <v>60</v>
      </c>
      <c r="Z226" s="618"/>
      <c r="AA226" s="618"/>
      <c r="AB226" s="618"/>
      <c r="AC226" s="618"/>
      <c r="AD226" s="618"/>
      <c r="AE226" s="618"/>
      <c r="AF226" s="618"/>
      <c r="AG226" s="827"/>
      <c r="AH226" s="592" t="s">
        <v>76</v>
      </c>
      <c r="AI226" s="593"/>
      <c r="AJ226" s="353" t="s">
        <v>318</v>
      </c>
      <c r="AK226" s="353"/>
      <c r="AL226" s="353"/>
      <c r="AM226" s="353"/>
      <c r="AN226" s="353"/>
      <c r="AO226" s="353"/>
      <c r="AP226" s="353"/>
      <c r="AQ226" s="353"/>
      <c r="AR226" s="353"/>
      <c r="AS226" s="353"/>
      <c r="AT226" s="353"/>
      <c r="AU226" s="353"/>
      <c r="AV226" s="353"/>
      <c r="AW226" s="353"/>
      <c r="AX226" s="353"/>
      <c r="AY226" s="353"/>
      <c r="AZ226" s="353"/>
      <c r="BA226" s="353"/>
      <c r="BB226" s="353"/>
      <c r="BC226" s="354"/>
      <c r="BD226" s="592" t="s">
        <v>75</v>
      </c>
      <c r="BE226" s="593"/>
      <c r="BF226" s="353"/>
      <c r="BG226" s="353"/>
      <c r="BH226" s="593" t="s">
        <v>75</v>
      </c>
      <c r="BI226" s="724"/>
      <c r="BJ226" s="720" t="s">
        <v>653</v>
      </c>
      <c r="BK226" s="721"/>
      <c r="BL226" s="723"/>
      <c r="BM226" s="720" t="s">
        <v>653</v>
      </c>
      <c r="BN226" s="721"/>
      <c r="BO226" s="723"/>
      <c r="BP226" s="733"/>
      <c r="BQ226" s="733"/>
      <c r="BR226" s="733"/>
      <c r="BS226" s="733"/>
      <c r="BT226" s="733"/>
      <c r="BU226" s="733"/>
      <c r="BV226" s="734"/>
      <c r="BX226" s="234" t="s">
        <v>571</v>
      </c>
    </row>
    <row r="227" spans="1:76" ht="14.25" customHeight="1" x14ac:dyDescent="0.15">
      <c r="A227" s="269" t="s">
        <v>576</v>
      </c>
      <c r="B227" s="874" t="s">
        <v>246</v>
      </c>
      <c r="C227" s="875"/>
      <c r="D227" s="875"/>
      <c r="E227" s="875"/>
      <c r="F227" s="876"/>
      <c r="G227" s="927"/>
      <c r="H227" s="928"/>
      <c r="I227" s="928"/>
      <c r="J227" s="928"/>
      <c r="K227" s="929"/>
      <c r="L227" s="847"/>
      <c r="M227" s="848"/>
      <c r="N227" s="848"/>
      <c r="O227" s="848"/>
      <c r="P227" s="848"/>
      <c r="Q227" s="849"/>
      <c r="R227" s="7"/>
      <c r="S227" s="8"/>
      <c r="T227" s="8"/>
      <c r="U227" s="8"/>
      <c r="V227" s="13"/>
      <c r="W227" s="539" t="s">
        <v>76</v>
      </c>
      <c r="X227" s="540"/>
      <c r="Y227" s="536"/>
      <c r="Z227" s="536"/>
      <c r="AA227" s="536"/>
      <c r="AB227" s="536"/>
      <c r="AC227" s="536"/>
      <c r="AD227" s="536"/>
      <c r="AE227" s="536"/>
      <c r="AF227" s="536"/>
      <c r="AG227" s="729"/>
      <c r="AH227" s="539" t="s">
        <v>76</v>
      </c>
      <c r="AI227" s="540"/>
      <c r="AJ227" s="8" t="s">
        <v>317</v>
      </c>
      <c r="AK227" s="8"/>
      <c r="AL227" s="8"/>
      <c r="AM227" s="8"/>
      <c r="AN227" s="8"/>
      <c r="AO227" s="8"/>
      <c r="AP227" s="8"/>
      <c r="AQ227" s="8"/>
      <c r="AR227" s="8"/>
      <c r="AS227" s="8"/>
      <c r="AT227" s="8"/>
      <c r="AU227" s="8"/>
      <c r="AV227" s="8"/>
      <c r="AW227" s="8"/>
      <c r="AX227" s="8"/>
      <c r="AY227" s="8"/>
      <c r="AZ227" s="8"/>
      <c r="BA227" s="8"/>
      <c r="BB227" s="8"/>
      <c r="BC227" s="13"/>
      <c r="BD227" s="539" t="s">
        <v>75</v>
      </c>
      <c r="BE227" s="540"/>
      <c r="BF227" s="8"/>
      <c r="BG227" s="8"/>
      <c r="BH227" s="540" t="s">
        <v>75</v>
      </c>
      <c r="BI227" s="541"/>
      <c r="BJ227" s="533" t="s">
        <v>654</v>
      </c>
      <c r="BK227" s="534"/>
      <c r="BL227" s="535"/>
      <c r="BM227" s="533" t="s">
        <v>654</v>
      </c>
      <c r="BN227" s="534"/>
      <c r="BO227" s="535"/>
      <c r="BP227" s="733"/>
      <c r="BQ227" s="733"/>
      <c r="BR227" s="733"/>
      <c r="BS227" s="733"/>
      <c r="BT227" s="733"/>
      <c r="BU227" s="733"/>
      <c r="BV227" s="734"/>
    </row>
    <row r="228" spans="1:76" ht="14.25" customHeight="1" x14ac:dyDescent="0.15">
      <c r="B228" s="874"/>
      <c r="C228" s="875"/>
      <c r="D228" s="875"/>
      <c r="E228" s="875"/>
      <c r="F228" s="876"/>
      <c r="G228" s="927"/>
      <c r="H228" s="928"/>
      <c r="I228" s="928"/>
      <c r="J228" s="928"/>
      <c r="K228" s="929"/>
      <c r="L228" s="766" t="s">
        <v>675</v>
      </c>
      <c r="M228" s="694"/>
      <c r="N228" s="694"/>
      <c r="O228" s="694"/>
      <c r="P228" s="694"/>
      <c r="Q228" s="695"/>
      <c r="R228" s="560" t="s">
        <v>70</v>
      </c>
      <c r="S228" s="548"/>
      <c r="T228" s="548"/>
      <c r="U228" s="548"/>
      <c r="V228" s="601"/>
      <c r="W228" s="560" t="s">
        <v>76</v>
      </c>
      <c r="X228" s="548"/>
      <c r="Y228" s="542" t="s">
        <v>60</v>
      </c>
      <c r="Z228" s="563"/>
      <c r="AA228" s="563"/>
      <c r="AB228" s="563"/>
      <c r="AC228" s="563"/>
      <c r="AD228" s="563"/>
      <c r="AE228" s="563"/>
      <c r="AF228" s="563"/>
      <c r="AG228" s="594"/>
      <c r="AH228" s="560" t="s">
        <v>76</v>
      </c>
      <c r="AI228" s="548"/>
      <c r="AJ228" s="264" t="s">
        <v>676</v>
      </c>
      <c r="BC228" s="12"/>
      <c r="BD228" s="560" t="s">
        <v>75</v>
      </c>
      <c r="BE228" s="548"/>
      <c r="BH228" s="548" t="s">
        <v>75</v>
      </c>
      <c r="BI228" s="601"/>
      <c r="BJ228" s="530" t="s">
        <v>653</v>
      </c>
      <c r="BK228" s="531"/>
      <c r="BL228" s="600"/>
      <c r="BM228" s="530" t="s">
        <v>653</v>
      </c>
      <c r="BN228" s="531"/>
      <c r="BO228" s="600"/>
      <c r="BP228" s="309"/>
      <c r="BQ228" s="309"/>
      <c r="BR228" s="309"/>
      <c r="BS228" s="309"/>
      <c r="BT228" s="309"/>
      <c r="BU228" s="309"/>
      <c r="BV228" s="361"/>
    </row>
    <row r="229" spans="1:76" ht="14.25" customHeight="1" x14ac:dyDescent="0.15">
      <c r="B229" s="874"/>
      <c r="C229" s="875"/>
      <c r="D229" s="875"/>
      <c r="E229" s="875"/>
      <c r="F229" s="876"/>
      <c r="G229" s="927"/>
      <c r="H229" s="928"/>
      <c r="I229" s="928"/>
      <c r="J229" s="928"/>
      <c r="K229" s="929"/>
      <c r="L229" s="847"/>
      <c r="M229" s="848"/>
      <c r="N229" s="848"/>
      <c r="O229" s="848"/>
      <c r="P229" s="848"/>
      <c r="Q229" s="849"/>
      <c r="R229" s="9"/>
      <c r="V229" s="12"/>
      <c r="W229" s="539" t="s">
        <v>76</v>
      </c>
      <c r="X229" s="540"/>
      <c r="Y229" s="563"/>
      <c r="Z229" s="563"/>
      <c r="AA229" s="563"/>
      <c r="AB229" s="563"/>
      <c r="AC229" s="563"/>
      <c r="AD229" s="563"/>
      <c r="AE229" s="563"/>
      <c r="AF229" s="563"/>
      <c r="AG229" s="594"/>
      <c r="AH229" s="560" t="s">
        <v>76</v>
      </c>
      <c r="AI229" s="548"/>
      <c r="AJ229" s="264" t="s">
        <v>677</v>
      </c>
      <c r="BC229" s="12"/>
      <c r="BD229" s="560" t="s">
        <v>75</v>
      </c>
      <c r="BE229" s="548"/>
      <c r="BH229" s="548" t="s">
        <v>75</v>
      </c>
      <c r="BI229" s="601"/>
      <c r="BJ229" s="533" t="s">
        <v>654</v>
      </c>
      <c r="BK229" s="534"/>
      <c r="BL229" s="535"/>
      <c r="BM229" s="533" t="s">
        <v>654</v>
      </c>
      <c r="BN229" s="534"/>
      <c r="BO229" s="535"/>
      <c r="BP229" s="309"/>
      <c r="BQ229" s="309"/>
      <c r="BR229" s="309"/>
      <c r="BS229" s="309"/>
      <c r="BT229" s="309"/>
      <c r="BU229" s="309"/>
      <c r="BV229" s="361"/>
    </row>
    <row r="230" spans="1:76" ht="14.25" customHeight="1" x14ac:dyDescent="0.15">
      <c r="B230" s="874"/>
      <c r="C230" s="875"/>
      <c r="D230" s="875"/>
      <c r="E230" s="875"/>
      <c r="F230" s="876"/>
      <c r="G230" s="927"/>
      <c r="H230" s="928"/>
      <c r="I230" s="928"/>
      <c r="J230" s="928"/>
      <c r="K230" s="929"/>
      <c r="L230" s="933" t="s">
        <v>753</v>
      </c>
      <c r="M230" s="934"/>
      <c r="N230" s="934"/>
      <c r="O230" s="934"/>
      <c r="P230" s="934"/>
      <c r="Q230" s="935"/>
      <c r="R230" s="559" t="s">
        <v>70</v>
      </c>
      <c r="S230" s="621"/>
      <c r="T230" s="621"/>
      <c r="U230" s="621"/>
      <c r="V230" s="719"/>
      <c r="W230" s="559" t="s">
        <v>76</v>
      </c>
      <c r="X230" s="621"/>
      <c r="Y230" s="738" t="s">
        <v>60</v>
      </c>
      <c r="Z230" s="716"/>
      <c r="AA230" s="716"/>
      <c r="AB230" s="716"/>
      <c r="AC230" s="716"/>
      <c r="AD230" s="716"/>
      <c r="AE230" s="716"/>
      <c r="AF230" s="716"/>
      <c r="AG230" s="752"/>
      <c r="AH230" s="559" t="s">
        <v>76</v>
      </c>
      <c r="AI230" s="621"/>
      <c r="AJ230" s="4" t="s">
        <v>313</v>
      </c>
      <c r="AK230" s="4"/>
      <c r="AL230" s="4"/>
      <c r="AM230" s="4"/>
      <c r="AN230" s="4"/>
      <c r="AO230" s="4"/>
      <c r="AP230" s="4"/>
      <c r="AQ230" s="4"/>
      <c r="AR230" s="4"/>
      <c r="AS230" s="4"/>
      <c r="AT230" s="4"/>
      <c r="AU230" s="4"/>
      <c r="AV230" s="4"/>
      <c r="AW230" s="4"/>
      <c r="AX230" s="4"/>
      <c r="AY230" s="4"/>
      <c r="AZ230" s="4"/>
      <c r="BA230" s="4"/>
      <c r="BB230" s="4"/>
      <c r="BC230" s="11"/>
      <c r="BD230" s="559" t="s">
        <v>75</v>
      </c>
      <c r="BE230" s="621"/>
      <c r="BF230" s="4"/>
      <c r="BG230" s="4"/>
      <c r="BH230" s="621" t="s">
        <v>75</v>
      </c>
      <c r="BI230" s="719"/>
      <c r="BJ230" s="527" t="s">
        <v>128</v>
      </c>
      <c r="BK230" s="528"/>
      <c r="BL230" s="692"/>
      <c r="BM230" s="527" t="s">
        <v>128</v>
      </c>
      <c r="BN230" s="528"/>
      <c r="BO230" s="692"/>
      <c r="BP230" s="733"/>
      <c r="BQ230" s="733"/>
      <c r="BR230" s="733"/>
      <c r="BS230" s="733"/>
      <c r="BT230" s="733"/>
      <c r="BU230" s="733"/>
      <c r="BV230" s="734"/>
    </row>
    <row r="231" spans="1:76" ht="14.25" customHeight="1" x14ac:dyDescent="0.15">
      <c r="B231" s="874"/>
      <c r="C231" s="875"/>
      <c r="D231" s="875"/>
      <c r="E231" s="875"/>
      <c r="F231" s="876"/>
      <c r="G231" s="930"/>
      <c r="H231" s="931"/>
      <c r="I231" s="931"/>
      <c r="J231" s="931"/>
      <c r="K231" s="932"/>
      <c r="L231" s="820"/>
      <c r="M231" s="821"/>
      <c r="N231" s="821"/>
      <c r="O231" s="821"/>
      <c r="P231" s="821"/>
      <c r="Q231" s="822"/>
      <c r="R231" s="7"/>
      <c r="S231" s="8"/>
      <c r="T231" s="8"/>
      <c r="U231" s="8"/>
      <c r="V231" s="13"/>
      <c r="W231" s="539" t="s">
        <v>76</v>
      </c>
      <c r="X231" s="540"/>
      <c r="Y231" s="536"/>
      <c r="Z231" s="536"/>
      <c r="AA231" s="536"/>
      <c r="AB231" s="536"/>
      <c r="AC231" s="536"/>
      <c r="AD231" s="536"/>
      <c r="AE231" s="536"/>
      <c r="AF231" s="536"/>
      <c r="AG231" s="729"/>
      <c r="AH231" s="539" t="s">
        <v>76</v>
      </c>
      <c r="AI231" s="540"/>
      <c r="AJ231" s="8"/>
      <c r="AK231" s="8"/>
      <c r="AL231" s="8"/>
      <c r="AM231" s="8"/>
      <c r="AN231" s="8"/>
      <c r="AO231" s="8"/>
      <c r="AP231" s="8"/>
      <c r="AQ231" s="8"/>
      <c r="AR231" s="8"/>
      <c r="AS231" s="8"/>
      <c r="AT231" s="8"/>
      <c r="AU231" s="8"/>
      <c r="AV231" s="8"/>
      <c r="AW231" s="8"/>
      <c r="AX231" s="8"/>
      <c r="AY231" s="8"/>
      <c r="AZ231" s="8"/>
      <c r="BA231" s="8"/>
      <c r="BB231" s="8"/>
      <c r="BC231" s="13"/>
      <c r="BD231" s="539" t="s">
        <v>75</v>
      </c>
      <c r="BE231" s="540"/>
      <c r="BF231" s="8"/>
      <c r="BG231" s="8"/>
      <c r="BH231" s="540" t="s">
        <v>75</v>
      </c>
      <c r="BI231" s="541"/>
      <c r="BJ231" s="533" t="s">
        <v>129</v>
      </c>
      <c r="BK231" s="534"/>
      <c r="BL231" s="535"/>
      <c r="BM231" s="533" t="s">
        <v>129</v>
      </c>
      <c r="BN231" s="534"/>
      <c r="BO231" s="535"/>
      <c r="BP231" s="733"/>
      <c r="BQ231" s="733"/>
      <c r="BR231" s="733"/>
      <c r="BS231" s="733"/>
      <c r="BT231" s="733"/>
      <c r="BU231" s="733"/>
      <c r="BV231" s="734"/>
    </row>
    <row r="232" spans="1:76" ht="14.25" customHeight="1" x14ac:dyDescent="0.15">
      <c r="A232" s="269" t="s">
        <v>572</v>
      </c>
      <c r="B232" s="874"/>
      <c r="C232" s="875"/>
      <c r="D232" s="875"/>
      <c r="E232" s="875"/>
      <c r="F232" s="876"/>
      <c r="G232" s="924" t="s">
        <v>755</v>
      </c>
      <c r="H232" s="925"/>
      <c r="I232" s="925"/>
      <c r="J232" s="925"/>
      <c r="K232" s="926"/>
      <c r="L232" s="707" t="s">
        <v>678</v>
      </c>
      <c r="M232" s="708"/>
      <c r="N232" s="708"/>
      <c r="O232" s="708"/>
      <c r="P232" s="708"/>
      <c r="Q232" s="709"/>
      <c r="R232" s="559" t="s">
        <v>70</v>
      </c>
      <c r="S232" s="621"/>
      <c r="T232" s="621"/>
      <c r="U232" s="621"/>
      <c r="V232" s="719"/>
      <c r="W232" s="559" t="s">
        <v>76</v>
      </c>
      <c r="X232" s="621"/>
      <c r="Y232" s="738" t="s">
        <v>60</v>
      </c>
      <c r="Z232" s="716"/>
      <c r="AA232" s="716"/>
      <c r="AB232" s="716"/>
      <c r="AC232" s="716"/>
      <c r="AD232" s="716"/>
      <c r="AE232" s="716"/>
      <c r="AF232" s="716"/>
      <c r="AG232" s="752"/>
      <c r="AH232" s="559" t="s">
        <v>76</v>
      </c>
      <c r="AI232" s="621"/>
      <c r="AJ232" s="267" t="s">
        <v>679</v>
      </c>
      <c r="AK232" s="4"/>
      <c r="AL232" s="4"/>
      <c r="AM232" s="4"/>
      <c r="AN232" s="4"/>
      <c r="AO232" s="4"/>
      <c r="AP232" s="4"/>
      <c r="AQ232" s="4"/>
      <c r="AR232" s="4"/>
      <c r="AS232" s="4"/>
      <c r="AT232" s="4"/>
      <c r="AU232" s="4"/>
      <c r="AV232" s="4"/>
      <c r="AW232" s="4"/>
      <c r="AX232" s="4"/>
      <c r="AY232" s="4"/>
      <c r="AZ232" s="4"/>
      <c r="BA232" s="4"/>
      <c r="BB232" s="4"/>
      <c r="BC232" s="11"/>
      <c r="BD232" s="559" t="s">
        <v>75</v>
      </c>
      <c r="BE232" s="621"/>
      <c r="BF232" s="4"/>
      <c r="BG232" s="4"/>
      <c r="BH232" s="621" t="s">
        <v>75</v>
      </c>
      <c r="BI232" s="719"/>
      <c r="BJ232" s="527" t="s">
        <v>128</v>
      </c>
      <c r="BK232" s="528"/>
      <c r="BL232" s="692"/>
      <c r="BM232" s="527" t="s">
        <v>128</v>
      </c>
      <c r="BN232" s="528"/>
      <c r="BO232" s="692"/>
      <c r="BP232" s="733"/>
      <c r="BQ232" s="733"/>
      <c r="BR232" s="733"/>
      <c r="BS232" s="733"/>
      <c r="BT232" s="733"/>
      <c r="BU232" s="733"/>
      <c r="BV232" s="734"/>
      <c r="BX232" s="234" t="s">
        <v>571</v>
      </c>
    </row>
    <row r="233" spans="1:76" ht="14.25" customHeight="1" x14ac:dyDescent="0.15">
      <c r="A233" s="269" t="s">
        <v>576</v>
      </c>
      <c r="B233" s="874"/>
      <c r="C233" s="875"/>
      <c r="D233" s="875"/>
      <c r="E233" s="875"/>
      <c r="F233" s="876"/>
      <c r="G233" s="927"/>
      <c r="H233" s="928"/>
      <c r="I233" s="928"/>
      <c r="J233" s="928"/>
      <c r="K233" s="929"/>
      <c r="L233" s="710"/>
      <c r="M233" s="711"/>
      <c r="N233" s="711"/>
      <c r="O233" s="711"/>
      <c r="P233" s="711"/>
      <c r="Q233" s="712"/>
      <c r="R233" s="9"/>
      <c r="V233" s="12"/>
      <c r="W233" s="560" t="s">
        <v>76</v>
      </c>
      <c r="X233" s="548"/>
      <c r="Y233" s="563"/>
      <c r="Z233" s="563"/>
      <c r="AA233" s="563"/>
      <c r="AB233" s="563"/>
      <c r="AC233" s="563"/>
      <c r="AD233" s="563"/>
      <c r="AE233" s="563"/>
      <c r="AF233" s="563"/>
      <c r="AG233" s="594"/>
      <c r="AH233" s="560" t="s">
        <v>76</v>
      </c>
      <c r="AI233" s="548"/>
      <c r="AJ233" s="264" t="s">
        <v>680</v>
      </c>
      <c r="BC233" s="12"/>
      <c r="BD233" s="560" t="s">
        <v>75</v>
      </c>
      <c r="BE233" s="548"/>
      <c r="BH233" s="548" t="s">
        <v>75</v>
      </c>
      <c r="BI233" s="601"/>
      <c r="BJ233" s="530"/>
      <c r="BK233" s="531"/>
      <c r="BL233" s="600"/>
      <c r="BM233" s="530"/>
      <c r="BN233" s="531"/>
      <c r="BO233" s="600"/>
      <c r="BP233" s="733"/>
      <c r="BQ233" s="733"/>
      <c r="BR233" s="733"/>
      <c r="BS233" s="733"/>
      <c r="BT233" s="733"/>
      <c r="BU233" s="733"/>
      <c r="BV233" s="734"/>
    </row>
    <row r="234" spans="1:76" ht="14.25" customHeight="1" x14ac:dyDescent="0.15">
      <c r="B234" s="874"/>
      <c r="C234" s="875"/>
      <c r="D234" s="875"/>
      <c r="E234" s="875"/>
      <c r="F234" s="876"/>
      <c r="G234" s="930"/>
      <c r="H234" s="931"/>
      <c r="I234" s="931"/>
      <c r="J234" s="931"/>
      <c r="K234" s="932"/>
      <c r="L234" s="641"/>
      <c r="M234" s="642"/>
      <c r="N234" s="642"/>
      <c r="O234" s="642"/>
      <c r="P234" s="642"/>
      <c r="Q234" s="713"/>
      <c r="R234" s="7"/>
      <c r="S234" s="8"/>
      <c r="T234" s="8"/>
      <c r="U234" s="8"/>
      <c r="V234" s="13"/>
      <c r="W234" s="539" t="s">
        <v>76</v>
      </c>
      <c r="X234" s="540"/>
      <c r="Y234" s="536"/>
      <c r="Z234" s="536"/>
      <c r="AA234" s="536"/>
      <c r="AB234" s="536"/>
      <c r="AC234" s="536"/>
      <c r="AD234" s="536"/>
      <c r="AE234" s="536"/>
      <c r="AF234" s="536"/>
      <c r="AG234" s="729"/>
      <c r="AH234" s="539" t="s">
        <v>76</v>
      </c>
      <c r="AI234" s="540"/>
      <c r="AJ234" s="287" t="s">
        <v>681</v>
      </c>
      <c r="AK234" s="8"/>
      <c r="AL234" s="8"/>
      <c r="AM234" s="8"/>
      <c r="AN234" s="8"/>
      <c r="AO234" s="8"/>
      <c r="AP234" s="8"/>
      <c r="AQ234" s="8"/>
      <c r="AR234" s="8"/>
      <c r="AS234" s="8"/>
      <c r="AT234" s="8"/>
      <c r="AU234" s="8"/>
      <c r="AV234" s="8"/>
      <c r="AW234" s="8"/>
      <c r="AX234" s="8"/>
      <c r="AY234" s="8"/>
      <c r="AZ234" s="8"/>
      <c r="BA234" s="8"/>
      <c r="BB234" s="8"/>
      <c r="BC234" s="13"/>
      <c r="BD234" s="539" t="s">
        <v>75</v>
      </c>
      <c r="BE234" s="540"/>
      <c r="BF234" s="8"/>
      <c r="BG234" s="8"/>
      <c r="BH234" s="540" t="s">
        <v>75</v>
      </c>
      <c r="BI234" s="541"/>
      <c r="BJ234" s="533" t="s">
        <v>129</v>
      </c>
      <c r="BK234" s="534"/>
      <c r="BL234" s="535"/>
      <c r="BM234" s="533" t="s">
        <v>129</v>
      </c>
      <c r="BN234" s="534"/>
      <c r="BO234" s="535"/>
      <c r="BP234" s="733"/>
      <c r="BQ234" s="733"/>
      <c r="BR234" s="733"/>
      <c r="BS234" s="733"/>
      <c r="BT234" s="733"/>
      <c r="BU234" s="733"/>
      <c r="BV234" s="734"/>
    </row>
    <row r="235" spans="1:76" ht="14.25" customHeight="1" x14ac:dyDescent="0.15">
      <c r="A235" s="269" t="s">
        <v>572</v>
      </c>
      <c r="B235" s="874"/>
      <c r="C235" s="875"/>
      <c r="D235" s="875"/>
      <c r="E235" s="875"/>
      <c r="F235" s="876"/>
      <c r="G235" s="924" t="s">
        <v>760</v>
      </c>
      <c r="H235" s="925"/>
      <c r="I235" s="925"/>
      <c r="J235" s="925"/>
      <c r="K235" s="926"/>
      <c r="L235" s="436" t="s">
        <v>756</v>
      </c>
      <c r="M235" s="437"/>
      <c r="N235" s="437"/>
      <c r="O235" s="437"/>
      <c r="P235" s="437"/>
      <c r="Q235" s="438"/>
      <c r="R235" s="558" t="s">
        <v>70</v>
      </c>
      <c r="S235" s="547"/>
      <c r="T235" s="547"/>
      <c r="U235" s="547"/>
      <c r="V235" s="951"/>
      <c r="W235" s="558" t="s">
        <v>76</v>
      </c>
      <c r="X235" s="547"/>
      <c r="Y235" s="683" t="s">
        <v>58</v>
      </c>
      <c r="Z235" s="952"/>
      <c r="AA235" s="952"/>
      <c r="AB235" s="952"/>
      <c r="AC235" s="952"/>
      <c r="AD235" s="952"/>
      <c r="AE235" s="952"/>
      <c r="AF235" s="952"/>
      <c r="AG235" s="953"/>
      <c r="AH235" s="558" t="s">
        <v>76</v>
      </c>
      <c r="AI235" s="547"/>
      <c r="AJ235" s="434" t="s">
        <v>758</v>
      </c>
      <c r="AK235" s="34"/>
      <c r="AL235" s="34"/>
      <c r="AM235" s="34"/>
      <c r="AN235" s="34"/>
      <c r="AO235" s="34"/>
      <c r="AP235" s="34"/>
      <c r="AQ235" s="34"/>
      <c r="AR235" s="34"/>
      <c r="AS235" s="34"/>
      <c r="AT235" s="34"/>
      <c r="AU235" s="34"/>
      <c r="AV235" s="34"/>
      <c r="AW235" s="34"/>
      <c r="AX235" s="34"/>
      <c r="AY235" s="34"/>
      <c r="AZ235" s="34"/>
      <c r="BA235" s="34"/>
      <c r="BB235" s="34"/>
      <c r="BC235" s="33"/>
      <c r="BD235" s="435"/>
      <c r="BE235" s="34"/>
      <c r="BF235" s="34"/>
      <c r="BG235" s="34"/>
      <c r="BH235" s="547" t="s">
        <v>75</v>
      </c>
      <c r="BI235" s="951"/>
      <c r="BJ235" s="524" t="s">
        <v>603</v>
      </c>
      <c r="BK235" s="525"/>
      <c r="BL235" s="691"/>
      <c r="BM235" s="524" t="s">
        <v>603</v>
      </c>
      <c r="BN235" s="525"/>
      <c r="BO235" s="691"/>
      <c r="BP235" s="750"/>
      <c r="BQ235" s="733"/>
      <c r="BR235" s="733"/>
      <c r="BS235" s="733"/>
      <c r="BT235" s="733"/>
      <c r="BU235" s="733"/>
      <c r="BV235" s="734"/>
      <c r="BX235" s="234" t="s">
        <v>571</v>
      </c>
    </row>
    <row r="236" spans="1:76" ht="14.25" customHeight="1" thickBot="1" x14ac:dyDescent="0.2">
      <c r="A236" s="269" t="s">
        <v>576</v>
      </c>
      <c r="B236" s="877"/>
      <c r="C236" s="878"/>
      <c r="D236" s="878"/>
      <c r="E236" s="878"/>
      <c r="F236" s="879"/>
      <c r="G236" s="948"/>
      <c r="H236" s="949"/>
      <c r="I236" s="949"/>
      <c r="J236" s="949"/>
      <c r="K236" s="950"/>
      <c r="L236" s="445" t="s">
        <v>757</v>
      </c>
      <c r="M236" s="446"/>
      <c r="N236" s="446"/>
      <c r="O236" s="446"/>
      <c r="P236" s="446"/>
      <c r="Q236" s="447"/>
      <c r="R236" s="595" t="s">
        <v>70</v>
      </c>
      <c r="S236" s="596"/>
      <c r="T236" s="596"/>
      <c r="U236" s="596"/>
      <c r="V236" s="598"/>
      <c r="W236" s="595" t="s">
        <v>76</v>
      </c>
      <c r="X236" s="596"/>
      <c r="Y236" s="545" t="s">
        <v>58</v>
      </c>
      <c r="Z236" s="564"/>
      <c r="AA236" s="564"/>
      <c r="AB236" s="564"/>
      <c r="AC236" s="564"/>
      <c r="AD236" s="564"/>
      <c r="AE236" s="564"/>
      <c r="AF236" s="564"/>
      <c r="AG236" s="597"/>
      <c r="AH236" s="595" t="s">
        <v>76</v>
      </c>
      <c r="AI236" s="596"/>
      <c r="AJ236" s="448" t="s">
        <v>759</v>
      </c>
      <c r="AK236" s="335"/>
      <c r="AL236" s="335"/>
      <c r="AM236" s="335"/>
      <c r="AN236" s="335"/>
      <c r="AO236" s="335"/>
      <c r="AP236" s="335"/>
      <c r="AQ236" s="335"/>
      <c r="AR236" s="335"/>
      <c r="AS236" s="335"/>
      <c r="AT236" s="335"/>
      <c r="AU236" s="335"/>
      <c r="AV236" s="335"/>
      <c r="AW236" s="335"/>
      <c r="AX236" s="335"/>
      <c r="AY236" s="335"/>
      <c r="AZ236" s="335"/>
      <c r="BA236" s="335"/>
      <c r="BB236" s="335"/>
      <c r="BC236" s="336"/>
      <c r="BD236" s="334"/>
      <c r="BE236" s="335"/>
      <c r="BF236" s="335"/>
      <c r="BG236" s="335"/>
      <c r="BH236" s="596" t="s">
        <v>75</v>
      </c>
      <c r="BI236" s="598"/>
      <c r="BJ236" s="942" t="s">
        <v>603</v>
      </c>
      <c r="BK236" s="943"/>
      <c r="BL236" s="944"/>
      <c r="BM236" s="942" t="s">
        <v>603</v>
      </c>
      <c r="BN236" s="943"/>
      <c r="BO236" s="944"/>
      <c r="BP236" s="945"/>
      <c r="BQ236" s="946"/>
      <c r="BR236" s="946"/>
      <c r="BS236" s="946"/>
      <c r="BT236" s="946"/>
      <c r="BU236" s="946"/>
      <c r="BV236" s="947"/>
    </row>
    <row r="237" spans="1:76" ht="16.5" customHeight="1" x14ac:dyDescent="0.15">
      <c r="C237" s="279"/>
      <c r="D237" s="279"/>
      <c r="E237" s="279"/>
      <c r="F237" s="279"/>
      <c r="G237" s="279"/>
      <c r="H237" s="279"/>
      <c r="I237" s="279"/>
      <c r="J237" s="279"/>
      <c r="K237" s="279"/>
      <c r="L237" s="279"/>
      <c r="M237" s="279"/>
      <c r="N237" s="279"/>
      <c r="O237" s="279"/>
      <c r="P237" s="279"/>
      <c r="Q237" s="279"/>
      <c r="R237" s="279"/>
      <c r="S237" s="279"/>
      <c r="T237" s="279"/>
      <c r="U237" s="279"/>
      <c r="V237" s="279"/>
      <c r="W237" s="279"/>
      <c r="X237" s="279"/>
      <c r="Y237" s="279"/>
      <c r="Z237" s="279"/>
      <c r="AA237" s="279"/>
      <c r="AB237" s="279"/>
      <c r="AC237" s="279"/>
      <c r="AD237" s="279"/>
      <c r="AE237" s="279"/>
      <c r="AF237" s="279"/>
      <c r="AG237" s="279"/>
      <c r="AH237" s="279"/>
      <c r="AI237" s="279"/>
      <c r="AJ237" s="279"/>
      <c r="AK237" s="279"/>
      <c r="AL237" s="273" t="s">
        <v>12</v>
      </c>
      <c r="AM237" s="279"/>
      <c r="AN237" s="279"/>
      <c r="AO237" s="279"/>
      <c r="AP237" s="279"/>
      <c r="AQ237" s="279"/>
      <c r="AR237" s="279"/>
      <c r="AS237" s="279"/>
      <c r="AT237" s="279"/>
      <c r="AU237" s="279"/>
      <c r="AV237" s="279"/>
      <c r="AW237" s="279"/>
      <c r="AX237" s="279"/>
      <c r="AY237" s="279"/>
      <c r="AZ237" s="279"/>
      <c r="BA237" s="279"/>
      <c r="BB237" s="279"/>
      <c r="BC237" s="279"/>
      <c r="BD237" s="279"/>
      <c r="BE237" s="279"/>
      <c r="BF237" s="279"/>
      <c r="BG237" s="279"/>
      <c r="BH237" s="279"/>
      <c r="BI237" s="279"/>
      <c r="BJ237" s="279"/>
      <c r="BK237" s="279"/>
      <c r="BL237" s="279"/>
      <c r="BM237" s="279"/>
      <c r="BN237" s="279"/>
      <c r="BO237" s="279"/>
      <c r="BP237" s="279"/>
      <c r="BQ237" s="279"/>
      <c r="BR237" s="279"/>
      <c r="BS237" s="279"/>
      <c r="BT237" s="279"/>
      <c r="BU237" s="279"/>
      <c r="BV237" s="279"/>
    </row>
    <row r="238" spans="1:76" ht="13.5" customHeight="1" x14ac:dyDescent="0.15">
      <c r="B238" s="45" t="s">
        <v>473</v>
      </c>
      <c r="L238" s="264" t="s">
        <v>582</v>
      </c>
      <c r="BO238" s="1" t="s">
        <v>691</v>
      </c>
    </row>
    <row r="239" spans="1:76" ht="12" customHeight="1" x14ac:dyDescent="0.15">
      <c r="B239" s="6" t="s">
        <v>123</v>
      </c>
      <c r="BQ239" s="286"/>
      <c r="BR239" s="286"/>
      <c r="BS239" s="286"/>
      <c r="BT239" s="286"/>
      <c r="BU239" s="305" t="s">
        <v>613</v>
      </c>
    </row>
    <row r="240" spans="1:76" ht="12" customHeight="1" thickBot="1" x14ac:dyDescent="0.2">
      <c r="B240" s="6" t="s">
        <v>150</v>
      </c>
      <c r="BP240" s="286"/>
      <c r="BQ240" s="286"/>
      <c r="BR240" s="286"/>
      <c r="BS240" s="286"/>
      <c r="BT240" s="286"/>
      <c r="BU240" s="305" t="s">
        <v>614</v>
      </c>
    </row>
    <row r="241" spans="1:83" ht="14.25" customHeight="1" x14ac:dyDescent="0.15">
      <c r="B241" s="549"/>
      <c r="C241" s="550"/>
      <c r="D241" s="550"/>
      <c r="E241" s="550"/>
      <c r="F241" s="550"/>
      <c r="G241" s="553" t="s">
        <v>13</v>
      </c>
      <c r="H241" s="553"/>
      <c r="I241" s="553"/>
      <c r="J241" s="553"/>
      <c r="K241" s="553"/>
      <c r="L241" s="555" t="s">
        <v>373</v>
      </c>
      <c r="M241" s="553"/>
      <c r="N241" s="553"/>
      <c r="O241" s="553"/>
      <c r="P241" s="553"/>
      <c r="Q241" s="553"/>
      <c r="R241" s="555" t="s">
        <v>374</v>
      </c>
      <c r="S241" s="553"/>
      <c r="T241" s="553"/>
      <c r="U241" s="553"/>
      <c r="V241" s="553"/>
      <c r="W241" s="754" t="s">
        <v>14</v>
      </c>
      <c r="X241" s="755"/>
      <c r="Y241" s="755"/>
      <c r="Z241" s="755"/>
      <c r="AA241" s="755"/>
      <c r="AB241" s="755"/>
      <c r="AC241" s="755"/>
      <c r="AD241" s="755"/>
      <c r="AE241" s="755"/>
      <c r="AF241" s="755"/>
      <c r="AG241" s="755"/>
      <c r="AH241" s="754" t="s">
        <v>15</v>
      </c>
      <c r="AI241" s="755"/>
      <c r="AJ241" s="755"/>
      <c r="AK241" s="755"/>
      <c r="AL241" s="755"/>
      <c r="AM241" s="755"/>
      <c r="AN241" s="755"/>
      <c r="AO241" s="755"/>
      <c r="AP241" s="755"/>
      <c r="AQ241" s="755"/>
      <c r="AR241" s="755"/>
      <c r="AS241" s="755"/>
      <c r="AT241" s="755"/>
      <c r="AU241" s="755"/>
      <c r="AV241" s="755"/>
      <c r="AW241" s="755"/>
      <c r="AX241" s="755"/>
      <c r="AY241" s="755"/>
      <c r="AZ241" s="755"/>
      <c r="BA241" s="755"/>
      <c r="BB241" s="755"/>
      <c r="BC241" s="756"/>
      <c r="BD241" s="550" t="s">
        <v>16</v>
      </c>
      <c r="BE241" s="550"/>
      <c r="BF241" s="550"/>
      <c r="BG241" s="550"/>
      <c r="BH241" s="550"/>
      <c r="BI241" s="550"/>
      <c r="BJ241" s="550" t="s">
        <v>17</v>
      </c>
      <c r="BK241" s="550"/>
      <c r="BL241" s="550"/>
      <c r="BM241" s="550"/>
      <c r="BN241" s="550"/>
      <c r="BO241" s="550"/>
      <c r="BP241" s="730" t="s">
        <v>616</v>
      </c>
      <c r="BQ241" s="731"/>
      <c r="BR241" s="731"/>
      <c r="BS241" s="731"/>
      <c r="BT241" s="731"/>
      <c r="BU241" s="731"/>
      <c r="BV241" s="732"/>
    </row>
    <row r="242" spans="1:83" ht="14.25" customHeight="1" thickBot="1" x14ac:dyDescent="0.2">
      <c r="B242" s="551"/>
      <c r="C242" s="552"/>
      <c r="D242" s="552"/>
      <c r="E242" s="552"/>
      <c r="F242" s="552"/>
      <c r="G242" s="554"/>
      <c r="H242" s="554"/>
      <c r="I242" s="554"/>
      <c r="J242" s="554"/>
      <c r="K242" s="554"/>
      <c r="L242" s="554"/>
      <c r="M242" s="554"/>
      <c r="N242" s="554"/>
      <c r="O242" s="554"/>
      <c r="P242" s="554"/>
      <c r="Q242" s="554"/>
      <c r="R242" s="554"/>
      <c r="S242" s="554"/>
      <c r="T242" s="554"/>
      <c r="U242" s="554"/>
      <c r="V242" s="554"/>
      <c r="W242" s="561"/>
      <c r="X242" s="562"/>
      <c r="Y242" s="562"/>
      <c r="Z242" s="562"/>
      <c r="AA242" s="562"/>
      <c r="AB242" s="562"/>
      <c r="AC242" s="562"/>
      <c r="AD242" s="562"/>
      <c r="AE242" s="562"/>
      <c r="AF242" s="562"/>
      <c r="AG242" s="562"/>
      <c r="AH242" s="561"/>
      <c r="AI242" s="562"/>
      <c r="AJ242" s="562"/>
      <c r="AK242" s="562"/>
      <c r="AL242" s="562"/>
      <c r="AM242" s="562"/>
      <c r="AN242" s="562"/>
      <c r="AO242" s="562"/>
      <c r="AP242" s="562"/>
      <c r="AQ242" s="562"/>
      <c r="AR242" s="562"/>
      <c r="AS242" s="562"/>
      <c r="AT242" s="562"/>
      <c r="AU242" s="562"/>
      <c r="AV242" s="562"/>
      <c r="AW242" s="562"/>
      <c r="AX242" s="562"/>
      <c r="AY242" s="562"/>
      <c r="AZ242" s="562"/>
      <c r="BA242" s="562"/>
      <c r="BB242" s="562"/>
      <c r="BC242" s="735"/>
      <c r="BD242" s="552" t="s">
        <v>41</v>
      </c>
      <c r="BE242" s="552"/>
      <c r="BF242" s="552" t="s">
        <v>42</v>
      </c>
      <c r="BG242" s="552"/>
      <c r="BH242" s="552" t="s">
        <v>43</v>
      </c>
      <c r="BI242" s="552"/>
      <c r="BJ242" s="552" t="s">
        <v>44</v>
      </c>
      <c r="BK242" s="552"/>
      <c r="BL242" s="552"/>
      <c r="BM242" s="552" t="s">
        <v>45</v>
      </c>
      <c r="BN242" s="552"/>
      <c r="BO242" s="552"/>
      <c r="BP242" s="788" t="s">
        <v>615</v>
      </c>
      <c r="BQ242" s="789"/>
      <c r="BR242" s="789"/>
      <c r="BS242" s="789"/>
      <c r="BT242" s="789"/>
      <c r="BU242" s="789"/>
      <c r="BV242" s="790"/>
    </row>
    <row r="243" spans="1:83" ht="14.25" customHeight="1" thickTop="1" x14ac:dyDescent="0.15">
      <c r="A243" s="269" t="s">
        <v>572</v>
      </c>
      <c r="B243" s="911" t="s">
        <v>544</v>
      </c>
      <c r="C243" s="912"/>
      <c r="D243" s="912"/>
      <c r="E243" s="912"/>
      <c r="F243" s="913"/>
      <c r="G243" s="439" t="s">
        <v>187</v>
      </c>
      <c r="H243" s="440"/>
      <c r="I243" s="440"/>
      <c r="J243" s="440"/>
      <c r="K243" s="441"/>
      <c r="L243" s="920" t="s">
        <v>761</v>
      </c>
      <c r="M243" s="920"/>
      <c r="N243" s="920"/>
      <c r="O243" s="920"/>
      <c r="P243" s="920"/>
      <c r="Q243" s="920"/>
      <c r="R243" s="592" t="s">
        <v>70</v>
      </c>
      <c r="S243" s="593"/>
      <c r="T243" s="593"/>
      <c r="U243" s="593"/>
      <c r="V243" s="724"/>
      <c r="W243" s="592" t="s">
        <v>76</v>
      </c>
      <c r="X243" s="593"/>
      <c r="Y243" s="728" t="s">
        <v>788</v>
      </c>
      <c r="Z243" s="618"/>
      <c r="AA243" s="618"/>
      <c r="AB243" s="618"/>
      <c r="AC243" s="618"/>
      <c r="AD243" s="618"/>
      <c r="AE243" s="618"/>
      <c r="AF243" s="618"/>
      <c r="AG243" s="827"/>
      <c r="AH243" s="592" t="s">
        <v>76</v>
      </c>
      <c r="AI243" s="593"/>
      <c r="AJ243" s="353" t="s">
        <v>237</v>
      </c>
      <c r="AK243" s="353"/>
      <c r="AL243" s="353"/>
      <c r="AM243" s="353"/>
      <c r="AN243" s="353"/>
      <c r="AO243" s="353"/>
      <c r="AP243" s="353"/>
      <c r="AQ243" s="353"/>
      <c r="AR243" s="353"/>
      <c r="AS243" s="353"/>
      <c r="AT243" s="353"/>
      <c r="AU243" s="353"/>
      <c r="AV243" s="353"/>
      <c r="AW243" s="353"/>
      <c r="AX243" s="353"/>
      <c r="AY243" s="353"/>
      <c r="AZ243" s="353"/>
      <c r="BA243" s="353"/>
      <c r="BB243" s="353"/>
      <c r="BC243" s="354"/>
      <c r="BD243" s="592" t="s">
        <v>75</v>
      </c>
      <c r="BE243" s="593"/>
      <c r="BF243" s="593" t="s">
        <v>75</v>
      </c>
      <c r="BG243" s="593"/>
      <c r="BH243" s="593" t="s">
        <v>75</v>
      </c>
      <c r="BI243" s="724"/>
      <c r="BJ243" s="720" t="s">
        <v>128</v>
      </c>
      <c r="BK243" s="721"/>
      <c r="BL243" s="723"/>
      <c r="BM243" s="720" t="s">
        <v>128</v>
      </c>
      <c r="BN243" s="721"/>
      <c r="BO243" s="723"/>
      <c r="BP243" s="750"/>
      <c r="BQ243" s="733"/>
      <c r="BR243" s="733"/>
      <c r="BS243" s="733"/>
      <c r="BT243" s="733"/>
      <c r="BU243" s="733"/>
      <c r="BV243" s="734"/>
      <c r="BX243" s="234" t="s">
        <v>571</v>
      </c>
    </row>
    <row r="244" spans="1:83" ht="14.25" customHeight="1" x14ac:dyDescent="0.15">
      <c r="A244" s="269"/>
      <c r="B244" s="914"/>
      <c r="C244" s="915"/>
      <c r="D244" s="915"/>
      <c r="E244" s="915"/>
      <c r="F244" s="916"/>
      <c r="G244" s="871" t="s">
        <v>186</v>
      </c>
      <c r="H244" s="872"/>
      <c r="I244" s="872"/>
      <c r="J244" s="872"/>
      <c r="K244" s="873"/>
      <c r="L244" s="867"/>
      <c r="M244" s="867"/>
      <c r="N244" s="867"/>
      <c r="O244" s="867"/>
      <c r="P244" s="867"/>
      <c r="Q244" s="867"/>
      <c r="R244" s="17"/>
      <c r="S244" s="18"/>
      <c r="T244" s="18"/>
      <c r="U244" s="18"/>
      <c r="V244" s="22"/>
      <c r="W244" s="560" t="s">
        <v>76</v>
      </c>
      <c r="X244" s="548"/>
      <c r="Y244" s="563"/>
      <c r="Z244" s="563"/>
      <c r="AA244" s="563"/>
      <c r="AB244" s="563"/>
      <c r="AC244" s="563"/>
      <c r="AD244" s="563"/>
      <c r="AE244" s="563"/>
      <c r="AF244" s="563"/>
      <c r="AG244" s="594"/>
      <c r="AH244" s="560" t="s">
        <v>76</v>
      </c>
      <c r="AI244" s="548"/>
      <c r="AJ244" s="264" t="s">
        <v>762</v>
      </c>
      <c r="BC244" s="12"/>
      <c r="BD244" s="560" t="s">
        <v>75</v>
      </c>
      <c r="BE244" s="548"/>
      <c r="BF244" s="548" t="s">
        <v>75</v>
      </c>
      <c r="BG244" s="548"/>
      <c r="BH244" s="548" t="s">
        <v>75</v>
      </c>
      <c r="BI244" s="601"/>
      <c r="BJ244" s="530"/>
      <c r="BK244" s="531"/>
      <c r="BL244" s="600"/>
      <c r="BM244" s="530"/>
      <c r="BN244" s="531"/>
      <c r="BO244" s="600"/>
      <c r="BP244" s="310"/>
      <c r="BQ244" s="309"/>
      <c r="BR244" s="309"/>
      <c r="BS244" s="309"/>
      <c r="BT244" s="309"/>
      <c r="BU244" s="309"/>
      <c r="BV244" s="361"/>
      <c r="BX244" s="234"/>
    </row>
    <row r="245" spans="1:83" ht="14.25" customHeight="1" x14ac:dyDescent="0.15">
      <c r="A245" s="269" t="s">
        <v>576</v>
      </c>
      <c r="B245" s="914"/>
      <c r="C245" s="915"/>
      <c r="D245" s="915"/>
      <c r="E245" s="915"/>
      <c r="F245" s="916"/>
      <c r="G245" s="871"/>
      <c r="H245" s="872"/>
      <c r="I245" s="872"/>
      <c r="J245" s="872"/>
      <c r="K245" s="873"/>
      <c r="L245" s="748"/>
      <c r="M245" s="748"/>
      <c r="N245" s="748"/>
      <c r="O245" s="748"/>
      <c r="P245" s="748"/>
      <c r="Q245" s="748"/>
      <c r="R245" s="7"/>
      <c r="S245" s="8"/>
      <c r="T245" s="8"/>
      <c r="U245" s="8"/>
      <c r="V245" s="13"/>
      <c r="W245" s="539" t="s">
        <v>76</v>
      </c>
      <c r="X245" s="540"/>
      <c r="Y245" s="536"/>
      <c r="Z245" s="536"/>
      <c r="AA245" s="536"/>
      <c r="AB245" s="536"/>
      <c r="AC245" s="536"/>
      <c r="AD245" s="536"/>
      <c r="AE245" s="536"/>
      <c r="AF245" s="536"/>
      <c r="AG245" s="729"/>
      <c r="AH245" s="539" t="s">
        <v>76</v>
      </c>
      <c r="AI245" s="540"/>
      <c r="AJ245" s="287" t="s">
        <v>763</v>
      </c>
      <c r="AK245" s="8"/>
      <c r="AL245" s="8"/>
      <c r="AM245" s="8"/>
      <c r="AN245" s="8"/>
      <c r="AO245" s="8"/>
      <c r="AP245" s="8"/>
      <c r="AQ245" s="8"/>
      <c r="AR245" s="8"/>
      <c r="AS245" s="8"/>
      <c r="AT245" s="8"/>
      <c r="AU245" s="8"/>
      <c r="AV245" s="8"/>
      <c r="AW245" s="8"/>
      <c r="AX245" s="8"/>
      <c r="AY245" s="8"/>
      <c r="AZ245" s="8"/>
      <c r="BA245" s="8"/>
      <c r="BB245" s="8"/>
      <c r="BC245" s="13"/>
      <c r="BD245" s="539" t="s">
        <v>75</v>
      </c>
      <c r="BE245" s="540"/>
      <c r="BF245" s="540" t="s">
        <v>75</v>
      </c>
      <c r="BG245" s="540"/>
      <c r="BH245" s="540" t="s">
        <v>75</v>
      </c>
      <c r="BI245" s="541"/>
      <c r="BJ245" s="533" t="s">
        <v>129</v>
      </c>
      <c r="BK245" s="534"/>
      <c r="BL245" s="535"/>
      <c r="BM245" s="533" t="s">
        <v>129</v>
      </c>
      <c r="BN245" s="534"/>
      <c r="BO245" s="535"/>
      <c r="BP245" s="750"/>
      <c r="BQ245" s="733"/>
      <c r="BR245" s="733"/>
      <c r="BS245" s="733"/>
      <c r="BT245" s="733"/>
      <c r="BU245" s="733"/>
      <c r="BV245" s="734"/>
    </row>
    <row r="246" spans="1:83" ht="14.25" customHeight="1" x14ac:dyDescent="0.15">
      <c r="B246" s="914"/>
      <c r="C246" s="915"/>
      <c r="D246" s="915"/>
      <c r="E246" s="915"/>
      <c r="F246" s="916"/>
      <c r="G246" s="871"/>
      <c r="H246" s="872"/>
      <c r="I246" s="872"/>
      <c r="J246" s="872"/>
      <c r="K246" s="873"/>
      <c r="L246" s="748" t="s">
        <v>185</v>
      </c>
      <c r="M246" s="748"/>
      <c r="N246" s="748"/>
      <c r="O246" s="748"/>
      <c r="P246" s="748"/>
      <c r="Q246" s="748"/>
      <c r="R246" s="559" t="s">
        <v>70</v>
      </c>
      <c r="S246" s="621"/>
      <c r="T246" s="621"/>
      <c r="U246" s="621"/>
      <c r="V246" s="719"/>
      <c r="W246" s="559" t="s">
        <v>76</v>
      </c>
      <c r="X246" s="621"/>
      <c r="Y246" s="716"/>
      <c r="Z246" s="716"/>
      <c r="AA246" s="716"/>
      <c r="AB246" s="716"/>
      <c r="AC246" s="716"/>
      <c r="AD246" s="716"/>
      <c r="AE246" s="716"/>
      <c r="AF246" s="716"/>
      <c r="AG246" s="752"/>
      <c r="AH246" s="559" t="s">
        <v>76</v>
      </c>
      <c r="AI246" s="621"/>
      <c r="AJ246" s="4" t="s">
        <v>184</v>
      </c>
      <c r="AK246" s="4"/>
      <c r="AL246" s="4"/>
      <c r="AM246" s="4"/>
      <c r="AN246" s="4"/>
      <c r="AO246" s="4"/>
      <c r="AP246" s="4"/>
      <c r="AQ246" s="4"/>
      <c r="AR246" s="4"/>
      <c r="AS246" s="4"/>
      <c r="AT246" s="4"/>
      <c r="AU246" s="4"/>
      <c r="AV246" s="4"/>
      <c r="AW246" s="4"/>
      <c r="AX246" s="4"/>
      <c r="AY246" s="4"/>
      <c r="AZ246" s="4"/>
      <c r="BA246" s="4"/>
      <c r="BB246" s="4"/>
      <c r="BC246" s="11"/>
      <c r="BD246" s="559" t="s">
        <v>75</v>
      </c>
      <c r="BE246" s="621"/>
      <c r="BF246" s="4"/>
      <c r="BG246" s="4"/>
      <c r="BH246" s="621" t="s">
        <v>75</v>
      </c>
      <c r="BI246" s="719"/>
      <c r="BJ246" s="780" t="s">
        <v>603</v>
      </c>
      <c r="BK246" s="781"/>
      <c r="BL246" s="782"/>
      <c r="BM246" s="780" t="s">
        <v>603</v>
      </c>
      <c r="BN246" s="781"/>
      <c r="BO246" s="782"/>
      <c r="BP246" s="750"/>
      <c r="BQ246" s="733"/>
      <c r="BR246" s="733"/>
      <c r="BS246" s="733"/>
      <c r="BT246" s="733"/>
      <c r="BU246" s="733"/>
      <c r="BV246" s="734"/>
    </row>
    <row r="247" spans="1:83" ht="14.25" customHeight="1" x14ac:dyDescent="0.15">
      <c r="B247" s="914"/>
      <c r="C247" s="915"/>
      <c r="D247" s="915"/>
      <c r="E247" s="915"/>
      <c r="F247" s="916"/>
      <c r="G247" s="871"/>
      <c r="H247" s="872"/>
      <c r="I247" s="872"/>
      <c r="J247" s="872"/>
      <c r="K247" s="873"/>
      <c r="L247" s="748" t="s">
        <v>183</v>
      </c>
      <c r="M247" s="748"/>
      <c r="N247" s="748"/>
      <c r="O247" s="748"/>
      <c r="P247" s="748"/>
      <c r="Q247" s="748"/>
      <c r="R247" s="559" t="s">
        <v>70</v>
      </c>
      <c r="S247" s="621"/>
      <c r="T247" s="621"/>
      <c r="U247" s="621"/>
      <c r="V247" s="719"/>
      <c r="W247" s="559" t="s">
        <v>76</v>
      </c>
      <c r="X247" s="621"/>
      <c r="Y247" s="716"/>
      <c r="Z247" s="716"/>
      <c r="AA247" s="716"/>
      <c r="AB247" s="716"/>
      <c r="AC247" s="716"/>
      <c r="AD247" s="716"/>
      <c r="AE247" s="716"/>
      <c r="AF247" s="716"/>
      <c r="AG247" s="752"/>
      <c r="AH247" s="559" t="s">
        <v>76</v>
      </c>
      <c r="AI247" s="621"/>
      <c r="AJ247" s="4" t="s">
        <v>182</v>
      </c>
      <c r="AK247" s="4"/>
      <c r="AL247" s="4"/>
      <c r="AM247" s="4"/>
      <c r="AN247" s="4"/>
      <c r="AO247" s="4"/>
      <c r="AP247" s="4"/>
      <c r="AQ247" s="4"/>
      <c r="AR247" s="4"/>
      <c r="AS247" s="4"/>
      <c r="AT247" s="4"/>
      <c r="AU247" s="4"/>
      <c r="AV247" s="4"/>
      <c r="AW247" s="4"/>
      <c r="AX247" s="4"/>
      <c r="AY247" s="4"/>
      <c r="AZ247" s="4"/>
      <c r="BA247" s="4"/>
      <c r="BB247" s="4"/>
      <c r="BC247" s="11"/>
      <c r="BD247" s="559" t="s">
        <v>75</v>
      </c>
      <c r="BE247" s="621"/>
      <c r="BF247" s="4"/>
      <c r="BG247" s="4"/>
      <c r="BH247" s="621" t="s">
        <v>75</v>
      </c>
      <c r="BI247" s="719"/>
      <c r="BJ247" s="527" t="s">
        <v>128</v>
      </c>
      <c r="BK247" s="528"/>
      <c r="BL247" s="692"/>
      <c r="BM247" s="527" t="s">
        <v>128</v>
      </c>
      <c r="BN247" s="528"/>
      <c r="BO247" s="692"/>
      <c r="BP247" s="750"/>
      <c r="BQ247" s="733"/>
      <c r="BR247" s="733"/>
      <c r="BS247" s="733"/>
      <c r="BT247" s="733"/>
      <c r="BU247" s="733"/>
      <c r="BV247" s="734"/>
    </row>
    <row r="248" spans="1:83" ht="14.25" customHeight="1" thickBot="1" x14ac:dyDescent="0.2">
      <c r="B248" s="917"/>
      <c r="C248" s="918"/>
      <c r="D248" s="918"/>
      <c r="E248" s="918"/>
      <c r="F248" s="919"/>
      <c r="G248" s="921"/>
      <c r="H248" s="922"/>
      <c r="I248" s="922"/>
      <c r="J248" s="922"/>
      <c r="K248" s="923"/>
      <c r="L248" s="749"/>
      <c r="M248" s="749"/>
      <c r="N248" s="749"/>
      <c r="O248" s="749"/>
      <c r="P248" s="749"/>
      <c r="Q248" s="749"/>
      <c r="R248" s="323"/>
      <c r="S248" s="324"/>
      <c r="T248" s="324"/>
      <c r="U248" s="324"/>
      <c r="V248" s="325"/>
      <c r="W248" s="561" t="s">
        <v>76</v>
      </c>
      <c r="X248" s="562"/>
      <c r="Y248" s="688"/>
      <c r="Z248" s="688"/>
      <c r="AA248" s="688"/>
      <c r="AB248" s="688"/>
      <c r="AC248" s="688"/>
      <c r="AD248" s="688"/>
      <c r="AE248" s="688"/>
      <c r="AF248" s="688"/>
      <c r="AG248" s="809"/>
      <c r="AH248" s="561" t="s">
        <v>76</v>
      </c>
      <c r="AI248" s="562"/>
      <c r="AJ248" s="324" t="s">
        <v>181</v>
      </c>
      <c r="AK248" s="324"/>
      <c r="AL248" s="324"/>
      <c r="AM248" s="324"/>
      <c r="AN248" s="324"/>
      <c r="AO248" s="324"/>
      <c r="AP248" s="324"/>
      <c r="AQ248" s="324"/>
      <c r="AR248" s="324"/>
      <c r="AS248" s="324"/>
      <c r="AT248" s="324"/>
      <c r="AU248" s="324"/>
      <c r="AV248" s="324"/>
      <c r="AW248" s="324"/>
      <c r="AX248" s="324"/>
      <c r="AY248" s="324"/>
      <c r="AZ248" s="324"/>
      <c r="BA248" s="324"/>
      <c r="BB248" s="324"/>
      <c r="BC248" s="325"/>
      <c r="BD248" s="561" t="s">
        <v>75</v>
      </c>
      <c r="BE248" s="562"/>
      <c r="BF248" s="562" t="s">
        <v>75</v>
      </c>
      <c r="BG248" s="562"/>
      <c r="BH248" s="562" t="s">
        <v>75</v>
      </c>
      <c r="BI248" s="735"/>
      <c r="BJ248" s="663" t="s">
        <v>129</v>
      </c>
      <c r="BK248" s="664"/>
      <c r="BL248" s="667"/>
      <c r="BM248" s="663" t="s">
        <v>129</v>
      </c>
      <c r="BN248" s="664"/>
      <c r="BO248" s="667"/>
      <c r="BP248" s="750"/>
      <c r="BQ248" s="733"/>
      <c r="BR248" s="733"/>
      <c r="BS248" s="733"/>
      <c r="BT248" s="733"/>
      <c r="BU248" s="733"/>
      <c r="BV248" s="734"/>
    </row>
    <row r="249" spans="1:83" ht="14.25" customHeight="1" thickTop="1" x14ac:dyDescent="0.15">
      <c r="A249" s="269" t="s">
        <v>572</v>
      </c>
      <c r="B249" s="388" t="s">
        <v>140</v>
      </c>
      <c r="C249" s="275"/>
      <c r="D249" s="275"/>
      <c r="E249" s="275"/>
      <c r="F249" s="276"/>
      <c r="G249" s="954" t="s">
        <v>722</v>
      </c>
      <c r="H249" s="955"/>
      <c r="I249" s="955"/>
      <c r="J249" s="955"/>
      <c r="K249" s="956"/>
      <c r="L249" s="939" t="s">
        <v>137</v>
      </c>
      <c r="M249" s="940"/>
      <c r="N249" s="940"/>
      <c r="O249" s="940"/>
      <c r="P249" s="940"/>
      <c r="Q249" s="941"/>
      <c r="R249" s="966" t="s">
        <v>716</v>
      </c>
      <c r="S249" s="967"/>
      <c r="T249" s="967"/>
      <c r="U249" s="967"/>
      <c r="V249" s="968"/>
      <c r="W249" s="592" t="s">
        <v>76</v>
      </c>
      <c r="X249" s="593"/>
      <c r="Y249" s="728" t="s">
        <v>60</v>
      </c>
      <c r="Z249" s="618"/>
      <c r="AA249" s="618"/>
      <c r="AB249" s="618"/>
      <c r="AC249" s="618"/>
      <c r="AD249" s="618"/>
      <c r="AE249" s="618"/>
      <c r="AF249" s="618"/>
      <c r="AG249" s="827"/>
      <c r="AH249" s="592" t="s">
        <v>76</v>
      </c>
      <c r="AI249" s="593"/>
      <c r="AJ249" s="353" t="s">
        <v>136</v>
      </c>
      <c r="AK249" s="353"/>
      <c r="AL249" s="353"/>
      <c r="AM249" s="353"/>
      <c r="AN249" s="353"/>
      <c r="AO249" s="353"/>
      <c r="AP249" s="353"/>
      <c r="AQ249" s="353"/>
      <c r="AR249" s="353"/>
      <c r="AS249" s="353"/>
      <c r="AT249" s="353"/>
      <c r="AU249" s="353"/>
      <c r="AV249" s="353"/>
      <c r="AW249" s="353"/>
      <c r="AX249" s="353"/>
      <c r="AY249" s="353"/>
      <c r="AZ249" s="353"/>
      <c r="BA249" s="353"/>
      <c r="BB249" s="353"/>
      <c r="BC249" s="354"/>
      <c r="BD249" s="592" t="s">
        <v>75</v>
      </c>
      <c r="BE249" s="593"/>
      <c r="BF249" s="353"/>
      <c r="BG249" s="353"/>
      <c r="BH249" s="593" t="s">
        <v>75</v>
      </c>
      <c r="BI249" s="724"/>
      <c r="BJ249" s="720" t="s">
        <v>128</v>
      </c>
      <c r="BK249" s="721"/>
      <c r="BL249" s="723"/>
      <c r="BM249" s="720" t="s">
        <v>128</v>
      </c>
      <c r="BN249" s="721"/>
      <c r="BO249" s="723"/>
      <c r="BP249" s="740"/>
      <c r="BQ249" s="741"/>
      <c r="BR249" s="741"/>
      <c r="BS249" s="741"/>
      <c r="BT249" s="741"/>
      <c r="BU249" s="741"/>
      <c r="BV249" s="969"/>
      <c r="BX249" s="234" t="s">
        <v>571</v>
      </c>
    </row>
    <row r="250" spans="1:83" ht="14.25" customHeight="1" x14ac:dyDescent="0.15">
      <c r="A250" s="269" t="s">
        <v>576</v>
      </c>
      <c r="B250" s="874" t="s">
        <v>139</v>
      </c>
      <c r="C250" s="875"/>
      <c r="D250" s="875"/>
      <c r="E250" s="875"/>
      <c r="F250" s="876"/>
      <c r="G250" s="957"/>
      <c r="H250" s="958"/>
      <c r="I250" s="958"/>
      <c r="J250" s="958"/>
      <c r="K250" s="959"/>
      <c r="L250" s="693"/>
      <c r="M250" s="694"/>
      <c r="N250" s="694"/>
      <c r="O250" s="694"/>
      <c r="P250" s="694"/>
      <c r="Q250" s="695"/>
      <c r="R250" s="581" t="s">
        <v>719</v>
      </c>
      <c r="S250" s="582"/>
      <c r="T250" s="582"/>
      <c r="U250" s="582"/>
      <c r="V250" s="583"/>
      <c r="W250" s="560" t="s">
        <v>76</v>
      </c>
      <c r="X250" s="548"/>
      <c r="Y250" s="563"/>
      <c r="Z250" s="563"/>
      <c r="AA250" s="563"/>
      <c r="AB250" s="563"/>
      <c r="AC250" s="563"/>
      <c r="AD250" s="563"/>
      <c r="AE250" s="563"/>
      <c r="AF250" s="563"/>
      <c r="AG250" s="594"/>
      <c r="AH250" s="560" t="s">
        <v>76</v>
      </c>
      <c r="AI250" s="548"/>
      <c r="AJ250" s="6" t="s">
        <v>135</v>
      </c>
      <c r="BC250" s="12"/>
      <c r="BD250" s="560" t="s">
        <v>75</v>
      </c>
      <c r="BE250" s="548"/>
      <c r="BH250" s="548" t="s">
        <v>75</v>
      </c>
      <c r="BI250" s="601"/>
      <c r="BJ250" s="530"/>
      <c r="BK250" s="531"/>
      <c r="BL250" s="600"/>
      <c r="BM250" s="530"/>
      <c r="BN250" s="531"/>
      <c r="BO250" s="600"/>
      <c r="BP250" s="750"/>
      <c r="BQ250" s="733"/>
      <c r="BR250" s="733"/>
      <c r="BS250" s="733"/>
      <c r="BT250" s="733"/>
      <c r="BU250" s="733"/>
      <c r="BV250" s="734"/>
      <c r="BX250" s="264" t="s">
        <v>716</v>
      </c>
      <c r="CE250" s="264" t="s">
        <v>719</v>
      </c>
    </row>
    <row r="251" spans="1:83" ht="14.25" customHeight="1" x14ac:dyDescent="0.15">
      <c r="A251" s="269"/>
      <c r="B251" s="874"/>
      <c r="C251" s="875"/>
      <c r="D251" s="875"/>
      <c r="E251" s="875"/>
      <c r="F251" s="876"/>
      <c r="G251" s="957"/>
      <c r="H251" s="958"/>
      <c r="I251" s="958"/>
      <c r="J251" s="958"/>
      <c r="K251" s="959"/>
      <c r="L251" s="693"/>
      <c r="M251" s="694"/>
      <c r="N251" s="694"/>
      <c r="O251" s="694"/>
      <c r="P251" s="694"/>
      <c r="Q251" s="695"/>
      <c r="R251" s="399"/>
      <c r="S251" s="400"/>
      <c r="T251" s="400"/>
      <c r="U251" s="400"/>
      <c r="V251" s="401"/>
      <c r="W251" s="560" t="s">
        <v>76</v>
      </c>
      <c r="X251" s="548"/>
      <c r="Y251" s="563"/>
      <c r="Z251" s="563"/>
      <c r="AA251" s="563"/>
      <c r="AB251" s="563"/>
      <c r="AC251" s="563"/>
      <c r="AD251" s="563"/>
      <c r="AE251" s="563"/>
      <c r="AF251" s="563"/>
      <c r="AG251" s="594"/>
      <c r="AH251" s="560" t="s">
        <v>76</v>
      </c>
      <c r="AI251" s="548"/>
      <c r="AJ251" s="6" t="s">
        <v>218</v>
      </c>
      <c r="BC251" s="12"/>
      <c r="BD251" s="560" t="s">
        <v>75</v>
      </c>
      <c r="BE251" s="548"/>
      <c r="BH251" s="548" t="s">
        <v>75</v>
      </c>
      <c r="BI251" s="601"/>
      <c r="BJ251" s="530" t="s">
        <v>129</v>
      </c>
      <c r="BK251" s="531"/>
      <c r="BL251" s="600"/>
      <c r="BM251" s="530" t="s">
        <v>129</v>
      </c>
      <c r="BN251" s="531"/>
      <c r="BO251" s="600"/>
      <c r="BP251" s="310"/>
      <c r="BQ251" s="309"/>
      <c r="BR251" s="309"/>
      <c r="BS251" s="309"/>
      <c r="BT251" s="309"/>
      <c r="BU251" s="309"/>
      <c r="BV251" s="361"/>
      <c r="BX251" s="264" t="s">
        <v>717</v>
      </c>
      <c r="CE251" s="264" t="s">
        <v>720</v>
      </c>
    </row>
    <row r="252" spans="1:83" ht="14.25" customHeight="1" x14ac:dyDescent="0.15">
      <c r="A252" s="269"/>
      <c r="B252" s="874"/>
      <c r="C252" s="875"/>
      <c r="D252" s="875"/>
      <c r="E252" s="875"/>
      <c r="F252" s="876"/>
      <c r="G252" s="957"/>
      <c r="H252" s="958"/>
      <c r="I252" s="958"/>
      <c r="J252" s="958"/>
      <c r="K252" s="959"/>
      <c r="L252" s="693"/>
      <c r="M252" s="694"/>
      <c r="N252" s="694"/>
      <c r="O252" s="694"/>
      <c r="P252" s="694"/>
      <c r="Q252" s="695"/>
      <c r="R252" s="399"/>
      <c r="S252" s="400"/>
      <c r="T252" s="400"/>
      <c r="U252" s="400"/>
      <c r="V252" s="401"/>
      <c r="W252" s="560" t="s">
        <v>76</v>
      </c>
      <c r="X252" s="548"/>
      <c r="Y252" s="563"/>
      <c r="Z252" s="563"/>
      <c r="AA252" s="563"/>
      <c r="AB252" s="563"/>
      <c r="AC252" s="563"/>
      <c r="AD252" s="563"/>
      <c r="AE252" s="563"/>
      <c r="AF252" s="563"/>
      <c r="AG252" s="594"/>
      <c r="AH252" s="560" t="s">
        <v>76</v>
      </c>
      <c r="AI252" s="548"/>
      <c r="AJ252" s="6" t="s">
        <v>138</v>
      </c>
      <c r="BC252" s="12"/>
      <c r="BD252" s="560" t="s">
        <v>75</v>
      </c>
      <c r="BE252" s="548"/>
      <c r="BH252" s="548" t="s">
        <v>75</v>
      </c>
      <c r="BI252" s="601"/>
      <c r="BJ252" s="530"/>
      <c r="BK252" s="531"/>
      <c r="BL252" s="600"/>
      <c r="BM252" s="530"/>
      <c r="BN252" s="531"/>
      <c r="BO252" s="600"/>
      <c r="BP252" s="310"/>
      <c r="BQ252" s="309"/>
      <c r="BR252" s="309"/>
      <c r="BS252" s="309"/>
      <c r="BT252" s="309"/>
      <c r="BU252" s="309"/>
      <c r="BV252" s="361"/>
      <c r="BX252" s="264" t="s">
        <v>718</v>
      </c>
      <c r="CE252" s="264" t="s">
        <v>721</v>
      </c>
    </row>
    <row r="253" spans="1:83" ht="14.25" customHeight="1" x14ac:dyDescent="0.15">
      <c r="B253" s="874"/>
      <c r="C253" s="875"/>
      <c r="D253" s="875"/>
      <c r="E253" s="875"/>
      <c r="F253" s="876"/>
      <c r="G253" s="960"/>
      <c r="H253" s="961"/>
      <c r="I253" s="961"/>
      <c r="J253" s="961"/>
      <c r="K253" s="962"/>
      <c r="L253" s="963"/>
      <c r="M253" s="964"/>
      <c r="N253" s="964"/>
      <c r="O253" s="964"/>
      <c r="P253" s="964"/>
      <c r="Q253" s="965"/>
      <c r="R253" s="277"/>
      <c r="S253" s="30"/>
      <c r="T253" s="30"/>
      <c r="U253" s="30"/>
      <c r="V253" s="29"/>
      <c r="W253" s="740" t="s">
        <v>76</v>
      </c>
      <c r="X253" s="741"/>
      <c r="Y253" s="757"/>
      <c r="Z253" s="757"/>
      <c r="AA253" s="757"/>
      <c r="AB253" s="757"/>
      <c r="AC253" s="757"/>
      <c r="AD253" s="757"/>
      <c r="AE253" s="757"/>
      <c r="AF253" s="757"/>
      <c r="AG253" s="828"/>
      <c r="AH253" s="740" t="s">
        <v>76</v>
      </c>
      <c r="AI253" s="741"/>
      <c r="AJ253" s="31" t="s">
        <v>219</v>
      </c>
      <c r="AK253" s="31"/>
      <c r="AL253" s="31"/>
      <c r="AM253" s="31"/>
      <c r="AN253" s="31"/>
      <c r="AO253" s="31"/>
      <c r="AP253" s="31"/>
      <c r="AQ253" s="31"/>
      <c r="AR253" s="31"/>
      <c r="AS253" s="31"/>
      <c r="AT253" s="31"/>
      <c r="AU253" s="31"/>
      <c r="AV253" s="31"/>
      <c r="AW253" s="31"/>
      <c r="AX253" s="31"/>
      <c r="AY253" s="31"/>
      <c r="AZ253" s="31"/>
      <c r="BA253" s="31"/>
      <c r="BB253" s="31"/>
      <c r="BC253" s="32"/>
      <c r="BD253" s="741" t="s">
        <v>75</v>
      </c>
      <c r="BE253" s="741"/>
      <c r="BF253" s="31"/>
      <c r="BG253" s="31"/>
      <c r="BH253" s="741" t="s">
        <v>75</v>
      </c>
      <c r="BI253" s="741"/>
      <c r="BJ253" s="725"/>
      <c r="BK253" s="726"/>
      <c r="BL253" s="727"/>
      <c r="BM253" s="725"/>
      <c r="BN253" s="726"/>
      <c r="BO253" s="727"/>
      <c r="BP253" s="750"/>
      <c r="BQ253" s="733"/>
      <c r="BR253" s="733"/>
      <c r="BS253" s="733"/>
      <c r="BT253" s="733"/>
      <c r="BU253" s="733"/>
      <c r="BV253" s="734"/>
    </row>
    <row r="254" spans="1:83" ht="14.25" customHeight="1" x14ac:dyDescent="0.15">
      <c r="A254" s="269" t="s">
        <v>572</v>
      </c>
      <c r="B254" s="874"/>
      <c r="C254" s="875"/>
      <c r="D254" s="875"/>
      <c r="E254" s="875"/>
      <c r="F254" s="876"/>
      <c r="G254" s="871" t="s">
        <v>724</v>
      </c>
      <c r="H254" s="872"/>
      <c r="I254" s="872"/>
      <c r="J254" s="872"/>
      <c r="K254" s="873"/>
      <c r="L254" s="970" t="s">
        <v>137</v>
      </c>
      <c r="M254" s="970"/>
      <c r="N254" s="970"/>
      <c r="O254" s="970"/>
      <c r="P254" s="970"/>
      <c r="Q254" s="970"/>
      <c r="R254" s="971" t="s">
        <v>716</v>
      </c>
      <c r="S254" s="972"/>
      <c r="T254" s="972"/>
      <c r="U254" s="972"/>
      <c r="V254" s="973"/>
      <c r="W254" s="560" t="s">
        <v>76</v>
      </c>
      <c r="X254" s="548"/>
      <c r="Y254" s="542" t="s">
        <v>60</v>
      </c>
      <c r="Z254" s="563"/>
      <c r="AA254" s="563"/>
      <c r="AB254" s="563"/>
      <c r="AC254" s="563"/>
      <c r="AD254" s="563"/>
      <c r="AE254" s="563"/>
      <c r="AF254" s="563"/>
      <c r="AG254" s="594"/>
      <c r="AH254" s="560" t="s">
        <v>76</v>
      </c>
      <c r="AI254" s="548"/>
      <c r="AJ254" s="6" t="s">
        <v>136</v>
      </c>
      <c r="BC254" s="12"/>
      <c r="BD254" s="560" t="s">
        <v>75</v>
      </c>
      <c r="BE254" s="548"/>
      <c r="BH254" s="548" t="s">
        <v>75</v>
      </c>
      <c r="BI254" s="548"/>
      <c r="BJ254" s="530" t="s">
        <v>653</v>
      </c>
      <c r="BK254" s="531"/>
      <c r="BL254" s="600"/>
      <c r="BM254" s="530" t="s">
        <v>653</v>
      </c>
      <c r="BN254" s="531"/>
      <c r="BO254" s="600"/>
      <c r="BP254" s="733"/>
      <c r="BQ254" s="733"/>
      <c r="BR254" s="733"/>
      <c r="BS254" s="733"/>
      <c r="BT254" s="733"/>
      <c r="BU254" s="733"/>
      <c r="BV254" s="734"/>
    </row>
    <row r="255" spans="1:83" ht="14.25" customHeight="1" x14ac:dyDescent="0.15">
      <c r="A255" s="269"/>
      <c r="B255" s="874"/>
      <c r="C255" s="875"/>
      <c r="D255" s="875"/>
      <c r="E255" s="875"/>
      <c r="F255" s="876"/>
      <c r="G255" s="871"/>
      <c r="H255" s="872"/>
      <c r="I255" s="872"/>
      <c r="J255" s="872"/>
      <c r="K255" s="873"/>
      <c r="L255" s="970"/>
      <c r="M255" s="970"/>
      <c r="N255" s="970"/>
      <c r="O255" s="970"/>
      <c r="P255" s="970"/>
      <c r="Q255" s="970"/>
      <c r="R255" s="581" t="s">
        <v>719</v>
      </c>
      <c r="S255" s="582"/>
      <c r="T255" s="582"/>
      <c r="U255" s="582"/>
      <c r="V255" s="583"/>
      <c r="W255" s="560" t="s">
        <v>76</v>
      </c>
      <c r="X255" s="548"/>
      <c r="Y255" s="563"/>
      <c r="Z255" s="563"/>
      <c r="AA255" s="563"/>
      <c r="AB255" s="563"/>
      <c r="AC255" s="563"/>
      <c r="AD255" s="563"/>
      <c r="AE255" s="563"/>
      <c r="AF255" s="563"/>
      <c r="AG255" s="594"/>
      <c r="AH255" s="560" t="s">
        <v>76</v>
      </c>
      <c r="AI255" s="548"/>
      <c r="AJ255" s="6" t="s">
        <v>135</v>
      </c>
      <c r="BC255" s="12"/>
      <c r="BD255" s="548" t="s">
        <v>75</v>
      </c>
      <c r="BE255" s="548"/>
      <c r="BF255" s="548"/>
      <c r="BG255" s="548"/>
      <c r="BH255" s="548" t="s">
        <v>75</v>
      </c>
      <c r="BI255" s="548"/>
      <c r="BJ255" s="66"/>
      <c r="BK255" s="41"/>
      <c r="BL255" s="67"/>
      <c r="BM255" s="66"/>
      <c r="BN255" s="41"/>
      <c r="BO255" s="67"/>
      <c r="BP255" s="309"/>
      <c r="BQ255" s="309"/>
      <c r="BR255" s="309"/>
      <c r="BS255" s="309"/>
      <c r="BT255" s="309"/>
      <c r="BU255" s="309"/>
      <c r="BV255" s="361"/>
      <c r="BX255" s="264"/>
      <c r="CE255" s="264"/>
    </row>
    <row r="256" spans="1:83" ht="14.25" customHeight="1" x14ac:dyDescent="0.15">
      <c r="A256" s="269" t="s">
        <v>576</v>
      </c>
      <c r="B256" s="874"/>
      <c r="C256" s="875"/>
      <c r="D256" s="875"/>
      <c r="E256" s="875"/>
      <c r="F256" s="876"/>
      <c r="G256" s="871"/>
      <c r="H256" s="872"/>
      <c r="I256" s="872"/>
      <c r="J256" s="872"/>
      <c r="K256" s="873"/>
      <c r="L256" s="826"/>
      <c r="M256" s="826"/>
      <c r="N256" s="826"/>
      <c r="O256" s="826"/>
      <c r="P256" s="826"/>
      <c r="Q256" s="826"/>
      <c r="R256" s="399"/>
      <c r="S256" s="400"/>
      <c r="T256" s="400"/>
      <c r="U256" s="400"/>
      <c r="V256" s="401"/>
      <c r="W256" s="560" t="s">
        <v>76</v>
      </c>
      <c r="X256" s="548"/>
      <c r="Y256" s="563"/>
      <c r="Z256" s="563"/>
      <c r="AA256" s="563"/>
      <c r="AB256" s="563"/>
      <c r="AC256" s="563"/>
      <c r="AD256" s="563"/>
      <c r="AE256" s="563"/>
      <c r="AF256" s="563"/>
      <c r="AG256" s="594"/>
      <c r="AH256" s="548" t="s">
        <v>76</v>
      </c>
      <c r="AI256" s="548"/>
      <c r="AJ256" s="6" t="s">
        <v>218</v>
      </c>
      <c r="BC256" s="12"/>
      <c r="BD256" s="548" t="s">
        <v>75</v>
      </c>
      <c r="BE256" s="548"/>
      <c r="BH256" s="548" t="s">
        <v>75</v>
      </c>
      <c r="BI256" s="548"/>
      <c r="BJ256" s="530" t="s">
        <v>654</v>
      </c>
      <c r="BK256" s="531"/>
      <c r="BL256" s="600"/>
      <c r="BM256" s="530" t="s">
        <v>654</v>
      </c>
      <c r="BN256" s="531"/>
      <c r="BO256" s="600"/>
      <c r="BP256" s="733"/>
      <c r="BQ256" s="733"/>
      <c r="BR256" s="733"/>
      <c r="BS256" s="733"/>
      <c r="BT256" s="733"/>
      <c r="BU256" s="733"/>
      <c r="BV256" s="734"/>
      <c r="BX256" s="234" t="s">
        <v>571</v>
      </c>
    </row>
    <row r="257" spans="1:76" ht="14.25" customHeight="1" x14ac:dyDescent="0.15">
      <c r="A257" s="269" t="s">
        <v>572</v>
      </c>
      <c r="B257" s="874"/>
      <c r="C257" s="875"/>
      <c r="D257" s="875"/>
      <c r="E257" s="875"/>
      <c r="F257" s="876"/>
      <c r="G257" s="924" t="s">
        <v>723</v>
      </c>
      <c r="H257" s="925"/>
      <c r="I257" s="925"/>
      <c r="J257" s="925"/>
      <c r="K257" s="926"/>
      <c r="L257" s="826" t="s">
        <v>137</v>
      </c>
      <c r="M257" s="826"/>
      <c r="N257" s="826"/>
      <c r="O257" s="826"/>
      <c r="P257" s="826"/>
      <c r="Q257" s="826"/>
      <c r="R257" s="978" t="s">
        <v>716</v>
      </c>
      <c r="S257" s="979"/>
      <c r="T257" s="979"/>
      <c r="U257" s="979"/>
      <c r="V257" s="980"/>
      <c r="W257" s="559" t="s">
        <v>76</v>
      </c>
      <c r="X257" s="621"/>
      <c r="Y257" s="738" t="s">
        <v>60</v>
      </c>
      <c r="Z257" s="716"/>
      <c r="AA257" s="716"/>
      <c r="AB257" s="716"/>
      <c r="AC257" s="716"/>
      <c r="AD257" s="716"/>
      <c r="AE257" s="716"/>
      <c r="AF257" s="716"/>
      <c r="AG257" s="752"/>
      <c r="AH257" s="559" t="s">
        <v>76</v>
      </c>
      <c r="AI257" s="621"/>
      <c r="AJ257" s="4" t="s">
        <v>136</v>
      </c>
      <c r="AK257" s="4"/>
      <c r="AL257" s="4"/>
      <c r="AM257" s="4"/>
      <c r="AN257" s="4"/>
      <c r="AO257" s="4"/>
      <c r="AP257" s="4"/>
      <c r="AQ257" s="4"/>
      <c r="AR257" s="4"/>
      <c r="AS257" s="4"/>
      <c r="AT257" s="4"/>
      <c r="AU257" s="4"/>
      <c r="AV257" s="4"/>
      <c r="AW257" s="4"/>
      <c r="AX257" s="4"/>
      <c r="AY257" s="4"/>
      <c r="AZ257" s="4"/>
      <c r="BA257" s="4"/>
      <c r="BB257" s="4"/>
      <c r="BC257" s="11"/>
      <c r="BD257" s="559" t="s">
        <v>75</v>
      </c>
      <c r="BE257" s="621"/>
      <c r="BF257" s="4"/>
      <c r="BG257" s="4"/>
      <c r="BH257" s="621" t="s">
        <v>75</v>
      </c>
      <c r="BI257" s="719"/>
      <c r="BJ257" s="527" t="s">
        <v>128</v>
      </c>
      <c r="BK257" s="528"/>
      <c r="BL257" s="692"/>
      <c r="BM257" s="527" t="s">
        <v>128</v>
      </c>
      <c r="BN257" s="528"/>
      <c r="BO257" s="692"/>
      <c r="BP257" s="733"/>
      <c r="BQ257" s="733"/>
      <c r="BR257" s="733"/>
      <c r="BS257" s="733"/>
      <c r="BT257" s="733"/>
      <c r="BU257" s="733"/>
      <c r="BV257" s="734"/>
      <c r="BX257" s="234" t="s">
        <v>571</v>
      </c>
    </row>
    <row r="258" spans="1:76" ht="14.25" customHeight="1" x14ac:dyDescent="0.15">
      <c r="A258" s="269" t="s">
        <v>576</v>
      </c>
      <c r="B258" s="874"/>
      <c r="C258" s="875"/>
      <c r="D258" s="875"/>
      <c r="E258" s="875"/>
      <c r="F258" s="876"/>
      <c r="G258" s="927"/>
      <c r="H258" s="928"/>
      <c r="I258" s="928"/>
      <c r="J258" s="928"/>
      <c r="K258" s="929"/>
      <c r="L258" s="826"/>
      <c r="M258" s="826"/>
      <c r="N258" s="826"/>
      <c r="O258" s="826"/>
      <c r="P258" s="826"/>
      <c r="Q258" s="826"/>
      <c r="R258" s="581" t="s">
        <v>719</v>
      </c>
      <c r="S258" s="582"/>
      <c r="T258" s="582"/>
      <c r="U258" s="582"/>
      <c r="V258" s="583"/>
      <c r="W258" s="560" t="s">
        <v>76</v>
      </c>
      <c r="X258" s="548"/>
      <c r="Y258" s="563"/>
      <c r="Z258" s="563"/>
      <c r="AA258" s="563"/>
      <c r="AB258" s="563"/>
      <c r="AC258" s="563"/>
      <c r="AD258" s="563"/>
      <c r="AE258" s="563"/>
      <c r="AF258" s="563"/>
      <c r="AG258" s="594"/>
      <c r="AH258" s="548" t="s">
        <v>76</v>
      </c>
      <c r="AI258" s="548"/>
      <c r="AJ258" s="6" t="s">
        <v>135</v>
      </c>
      <c r="BC258" s="12"/>
      <c r="BD258" s="560" t="s">
        <v>75</v>
      </c>
      <c r="BE258" s="548"/>
      <c r="BH258" s="548" t="s">
        <v>75</v>
      </c>
      <c r="BI258" s="601"/>
      <c r="BJ258" s="530"/>
      <c r="BK258" s="531"/>
      <c r="BL258" s="600"/>
      <c r="BM258" s="530"/>
      <c r="BN258" s="531"/>
      <c r="BO258" s="600"/>
      <c r="BP258" s="733"/>
      <c r="BQ258" s="733"/>
      <c r="BR258" s="733"/>
      <c r="BS258" s="733"/>
      <c r="BT258" s="733"/>
      <c r="BU258" s="733"/>
      <c r="BV258" s="734"/>
    </row>
    <row r="259" spans="1:76" ht="14.25" customHeight="1" x14ac:dyDescent="0.15">
      <c r="B259" s="874"/>
      <c r="C259" s="875"/>
      <c r="D259" s="875"/>
      <c r="E259" s="875"/>
      <c r="F259" s="876"/>
      <c r="G259" s="974"/>
      <c r="H259" s="975"/>
      <c r="I259" s="975"/>
      <c r="J259" s="975"/>
      <c r="K259" s="976"/>
      <c r="L259" s="977"/>
      <c r="M259" s="977"/>
      <c r="N259" s="977"/>
      <c r="O259" s="977"/>
      <c r="P259" s="977"/>
      <c r="Q259" s="977"/>
      <c r="R259" s="277"/>
      <c r="S259" s="30"/>
      <c r="T259" s="30"/>
      <c r="U259" s="30"/>
      <c r="V259" s="29"/>
      <c r="W259" s="740" t="s">
        <v>76</v>
      </c>
      <c r="X259" s="741"/>
      <c r="Y259" s="757"/>
      <c r="Z259" s="757"/>
      <c r="AA259" s="757"/>
      <c r="AB259" s="757"/>
      <c r="AC259" s="757"/>
      <c r="AD259" s="757"/>
      <c r="AE259" s="757"/>
      <c r="AF259" s="757"/>
      <c r="AG259" s="828"/>
      <c r="AH259" s="740" t="s">
        <v>76</v>
      </c>
      <c r="AI259" s="741"/>
      <c r="AJ259" s="31" t="s">
        <v>218</v>
      </c>
      <c r="AK259" s="31"/>
      <c r="AL259" s="31"/>
      <c r="AM259" s="31"/>
      <c r="AN259" s="31"/>
      <c r="AO259" s="31"/>
      <c r="AP259" s="31"/>
      <c r="AQ259" s="31"/>
      <c r="AR259" s="31"/>
      <c r="AS259" s="31"/>
      <c r="AT259" s="31"/>
      <c r="AU259" s="31"/>
      <c r="AV259" s="31"/>
      <c r="AW259" s="31"/>
      <c r="AX259" s="31"/>
      <c r="AY259" s="31"/>
      <c r="AZ259" s="31"/>
      <c r="BA259" s="31"/>
      <c r="BB259" s="31"/>
      <c r="BC259" s="32"/>
      <c r="BD259" s="740" t="s">
        <v>75</v>
      </c>
      <c r="BE259" s="741"/>
      <c r="BF259" s="31"/>
      <c r="BG259" s="31"/>
      <c r="BH259" s="741" t="s">
        <v>75</v>
      </c>
      <c r="BI259" s="753"/>
      <c r="BJ259" s="725" t="s">
        <v>129</v>
      </c>
      <c r="BK259" s="726"/>
      <c r="BL259" s="727"/>
      <c r="BM259" s="725" t="s">
        <v>129</v>
      </c>
      <c r="BN259" s="726"/>
      <c r="BO259" s="727"/>
      <c r="BP259" s="733"/>
      <c r="BQ259" s="733"/>
      <c r="BR259" s="733"/>
      <c r="BS259" s="733"/>
      <c r="BT259" s="733"/>
      <c r="BU259" s="733"/>
      <c r="BV259" s="734"/>
    </row>
    <row r="260" spans="1:76" ht="14.25" customHeight="1" x14ac:dyDescent="0.15">
      <c r="A260" s="269" t="s">
        <v>572</v>
      </c>
      <c r="B260" s="874"/>
      <c r="C260" s="875"/>
      <c r="D260" s="875"/>
      <c r="E260" s="875"/>
      <c r="F260" s="876"/>
      <c r="G260" s="981" t="s">
        <v>725</v>
      </c>
      <c r="H260" s="982"/>
      <c r="I260" s="982"/>
      <c r="J260" s="982"/>
      <c r="K260" s="983"/>
      <c r="L260" s="693" t="s">
        <v>298</v>
      </c>
      <c r="M260" s="694"/>
      <c r="N260" s="694"/>
      <c r="O260" s="694"/>
      <c r="P260" s="694"/>
      <c r="Q260" s="695"/>
      <c r="R260" s="984" t="s">
        <v>716</v>
      </c>
      <c r="S260" s="985"/>
      <c r="T260" s="985"/>
      <c r="U260" s="985"/>
      <c r="V260" s="986"/>
      <c r="W260" s="560" t="s">
        <v>76</v>
      </c>
      <c r="X260" s="548"/>
      <c r="Y260" s="563"/>
      <c r="Z260" s="563"/>
      <c r="AA260" s="563"/>
      <c r="AB260" s="563"/>
      <c r="AC260" s="563"/>
      <c r="AD260" s="563"/>
      <c r="AE260" s="563"/>
      <c r="AF260" s="563"/>
      <c r="AG260" s="594"/>
      <c r="AH260" s="560" t="s">
        <v>76</v>
      </c>
      <c r="AI260" s="548"/>
      <c r="AJ260" s="6" t="s">
        <v>218</v>
      </c>
      <c r="BC260" s="12"/>
      <c r="BD260" s="560" t="s">
        <v>75</v>
      </c>
      <c r="BE260" s="548"/>
      <c r="BH260" s="548" t="s">
        <v>75</v>
      </c>
      <c r="BI260" s="601"/>
      <c r="BJ260" s="530" t="s">
        <v>128</v>
      </c>
      <c r="BK260" s="531"/>
      <c r="BL260" s="600"/>
      <c r="BM260" s="530" t="s">
        <v>128</v>
      </c>
      <c r="BN260" s="531"/>
      <c r="BO260" s="600"/>
      <c r="BP260" s="733"/>
      <c r="BQ260" s="733"/>
      <c r="BR260" s="733"/>
      <c r="BS260" s="733"/>
      <c r="BT260" s="733"/>
      <c r="BU260" s="733"/>
      <c r="BV260" s="734"/>
      <c r="BX260" s="234" t="s">
        <v>571</v>
      </c>
    </row>
    <row r="261" spans="1:76" ht="14.25" customHeight="1" x14ac:dyDescent="0.15">
      <c r="A261" s="269" t="s">
        <v>576</v>
      </c>
      <c r="B261" s="874"/>
      <c r="C261" s="875"/>
      <c r="D261" s="875"/>
      <c r="E261" s="875"/>
      <c r="F261" s="876"/>
      <c r="G261" s="927"/>
      <c r="H261" s="928"/>
      <c r="I261" s="928"/>
      <c r="J261" s="928"/>
      <c r="K261" s="929"/>
      <c r="L261" s="693"/>
      <c r="M261" s="694"/>
      <c r="N261" s="694"/>
      <c r="O261" s="694"/>
      <c r="P261" s="694"/>
      <c r="Q261" s="695"/>
      <c r="R261" s="581" t="s">
        <v>719</v>
      </c>
      <c r="S261" s="582"/>
      <c r="T261" s="582"/>
      <c r="U261" s="582"/>
      <c r="V261" s="583"/>
      <c r="W261" s="560" t="s">
        <v>76</v>
      </c>
      <c r="X261" s="548"/>
      <c r="Y261" s="563"/>
      <c r="Z261" s="563"/>
      <c r="AA261" s="563"/>
      <c r="AB261" s="563"/>
      <c r="AC261" s="563"/>
      <c r="AD261" s="563"/>
      <c r="AE261" s="563"/>
      <c r="AF261" s="563"/>
      <c r="AG261" s="594"/>
      <c r="AH261" s="560" t="s">
        <v>76</v>
      </c>
      <c r="AI261" s="548"/>
      <c r="BC261" s="12"/>
      <c r="BD261" s="9"/>
      <c r="BI261" s="12"/>
      <c r="BJ261" s="530"/>
      <c r="BK261" s="531"/>
      <c r="BL261" s="600"/>
      <c r="BM261" s="530"/>
      <c r="BN261" s="531"/>
      <c r="BO261" s="600"/>
      <c r="BP261" s="733"/>
      <c r="BQ261" s="733"/>
      <c r="BR261" s="733"/>
      <c r="BS261" s="733"/>
      <c r="BT261" s="733"/>
      <c r="BU261" s="733"/>
      <c r="BV261" s="734"/>
    </row>
    <row r="262" spans="1:76" ht="14.25" customHeight="1" x14ac:dyDescent="0.15">
      <c r="B262" s="874"/>
      <c r="C262" s="875"/>
      <c r="D262" s="875"/>
      <c r="E262" s="875"/>
      <c r="F262" s="876"/>
      <c r="G262" s="927"/>
      <c r="H262" s="928"/>
      <c r="I262" s="928"/>
      <c r="J262" s="928"/>
      <c r="K262" s="929"/>
      <c r="L262" s="693"/>
      <c r="M262" s="694"/>
      <c r="N262" s="694"/>
      <c r="O262" s="694"/>
      <c r="P262" s="694"/>
      <c r="Q262" s="695"/>
      <c r="R262" s="37"/>
      <c r="S262" s="18"/>
      <c r="T262" s="18"/>
      <c r="U262" s="18"/>
      <c r="V262" s="22"/>
      <c r="W262" s="560" t="s">
        <v>76</v>
      </c>
      <c r="X262" s="548"/>
      <c r="Y262" s="563"/>
      <c r="Z262" s="563"/>
      <c r="AA262" s="563"/>
      <c r="AB262" s="563"/>
      <c r="AC262" s="563"/>
      <c r="AD262" s="563"/>
      <c r="AE262" s="563"/>
      <c r="AF262" s="563"/>
      <c r="AG262" s="594"/>
      <c r="AH262" s="560" t="s">
        <v>76</v>
      </c>
      <c r="AI262" s="548"/>
      <c r="BC262" s="12"/>
      <c r="BD262" s="9"/>
      <c r="BI262" s="12"/>
      <c r="BJ262" s="530" t="s">
        <v>129</v>
      </c>
      <c r="BK262" s="531"/>
      <c r="BL262" s="600"/>
      <c r="BM262" s="530" t="s">
        <v>129</v>
      </c>
      <c r="BN262" s="531"/>
      <c r="BO262" s="600"/>
      <c r="BP262" s="733"/>
      <c r="BQ262" s="733"/>
      <c r="BR262" s="733"/>
      <c r="BS262" s="733"/>
      <c r="BT262" s="733"/>
      <c r="BU262" s="733"/>
      <c r="BV262" s="734"/>
    </row>
    <row r="263" spans="1:76" ht="14.25" customHeight="1" x14ac:dyDescent="0.15">
      <c r="A263" s="269" t="s">
        <v>572</v>
      </c>
      <c r="B263" s="388"/>
      <c r="C263" s="275"/>
      <c r="D263" s="275"/>
      <c r="E263" s="275"/>
      <c r="F263" s="276"/>
      <c r="G263" s="260" t="s">
        <v>134</v>
      </c>
      <c r="H263" s="261"/>
      <c r="I263" s="261"/>
      <c r="J263" s="261"/>
      <c r="K263" s="262"/>
      <c r="L263" s="846" t="s">
        <v>133</v>
      </c>
      <c r="M263" s="770"/>
      <c r="N263" s="770"/>
      <c r="O263" s="770"/>
      <c r="P263" s="770"/>
      <c r="Q263" s="771"/>
      <c r="R263" s="559" t="s">
        <v>70</v>
      </c>
      <c r="S263" s="621"/>
      <c r="T263" s="621"/>
      <c r="U263" s="621"/>
      <c r="V263" s="719"/>
      <c r="W263" s="559" t="s">
        <v>76</v>
      </c>
      <c r="X263" s="621"/>
      <c r="Y263" s="738" t="s">
        <v>60</v>
      </c>
      <c r="Z263" s="716"/>
      <c r="AA263" s="716"/>
      <c r="AB263" s="716"/>
      <c r="AC263" s="716"/>
      <c r="AD263" s="716"/>
      <c r="AE263" s="716"/>
      <c r="AF263" s="716"/>
      <c r="AG263" s="752"/>
      <c r="AH263" s="559" t="s">
        <v>76</v>
      </c>
      <c r="AI263" s="621"/>
      <c r="AJ263" s="267" t="s">
        <v>132</v>
      </c>
      <c r="AK263" s="4"/>
      <c r="AL263" s="4"/>
      <c r="AM263" s="4"/>
      <c r="AN263" s="4"/>
      <c r="AO263" s="4"/>
      <c r="AP263" s="4"/>
      <c r="AQ263" s="4"/>
      <c r="AR263" s="4"/>
      <c r="AS263" s="4"/>
      <c r="AT263" s="4"/>
      <c r="AU263" s="4"/>
      <c r="AV263" s="4"/>
      <c r="AW263" s="4"/>
      <c r="AX263" s="4"/>
      <c r="AY263" s="4"/>
      <c r="AZ263" s="4"/>
      <c r="BA263" s="4"/>
      <c r="BB263" s="4"/>
      <c r="BC263" s="11"/>
      <c r="BD263" s="559" t="s">
        <v>75</v>
      </c>
      <c r="BE263" s="621"/>
      <c r="BF263" s="4"/>
      <c r="BG263" s="4"/>
      <c r="BH263" s="621" t="s">
        <v>75</v>
      </c>
      <c r="BI263" s="719"/>
      <c r="BJ263" s="527" t="s">
        <v>128</v>
      </c>
      <c r="BK263" s="528"/>
      <c r="BL263" s="692"/>
      <c r="BM263" s="527" t="s">
        <v>128</v>
      </c>
      <c r="BN263" s="528"/>
      <c r="BO263" s="692"/>
      <c r="BP263" s="988"/>
      <c r="BQ263" s="988"/>
      <c r="BR263" s="988"/>
      <c r="BS263" s="988"/>
      <c r="BT263" s="988"/>
      <c r="BU263" s="988"/>
      <c r="BV263" s="989"/>
      <c r="BX263" s="234" t="s">
        <v>571</v>
      </c>
    </row>
    <row r="264" spans="1:76" ht="14.25" customHeight="1" x14ac:dyDescent="0.15">
      <c r="A264" s="269" t="s">
        <v>576</v>
      </c>
      <c r="B264" s="874"/>
      <c r="C264" s="875"/>
      <c r="D264" s="875"/>
      <c r="E264" s="875"/>
      <c r="F264" s="876"/>
      <c r="G264" s="987" t="s">
        <v>131</v>
      </c>
      <c r="H264" s="915"/>
      <c r="I264" s="915"/>
      <c r="J264" s="915"/>
      <c r="K264" s="916"/>
      <c r="L264" s="693"/>
      <c r="M264" s="694"/>
      <c r="N264" s="694"/>
      <c r="O264" s="694"/>
      <c r="P264" s="694"/>
      <c r="Q264" s="695"/>
      <c r="R264" s="9"/>
      <c r="V264" s="12"/>
      <c r="W264" s="560" t="s">
        <v>76</v>
      </c>
      <c r="X264" s="548"/>
      <c r="Y264" s="563"/>
      <c r="Z264" s="563"/>
      <c r="AA264" s="563"/>
      <c r="AB264" s="563"/>
      <c r="AC264" s="563"/>
      <c r="AD264" s="563"/>
      <c r="AE264" s="563"/>
      <c r="AF264" s="563"/>
      <c r="AG264" s="594"/>
      <c r="AH264" s="560" t="s">
        <v>76</v>
      </c>
      <c r="AI264" s="548"/>
      <c r="AJ264" s="6" t="s">
        <v>130</v>
      </c>
      <c r="BC264" s="12"/>
      <c r="BD264" s="560" t="s">
        <v>75</v>
      </c>
      <c r="BE264" s="548"/>
      <c r="BH264" s="548" t="s">
        <v>75</v>
      </c>
      <c r="BI264" s="601"/>
      <c r="BJ264" s="530"/>
      <c r="BK264" s="531"/>
      <c r="BL264" s="600"/>
      <c r="BM264" s="530"/>
      <c r="BN264" s="531"/>
      <c r="BO264" s="600"/>
      <c r="BP264" s="988"/>
      <c r="BQ264" s="988"/>
      <c r="BR264" s="988"/>
      <c r="BS264" s="988"/>
      <c r="BT264" s="988"/>
      <c r="BU264" s="988"/>
      <c r="BV264" s="989"/>
    </row>
    <row r="265" spans="1:76" ht="14.25" customHeight="1" x14ac:dyDescent="0.15">
      <c r="B265" s="874"/>
      <c r="C265" s="875"/>
      <c r="D265" s="875"/>
      <c r="E265" s="875"/>
      <c r="F265" s="876"/>
      <c r="G265" s="987"/>
      <c r="H265" s="915"/>
      <c r="I265" s="915"/>
      <c r="J265" s="915"/>
      <c r="K265" s="916"/>
      <c r="L265" s="693"/>
      <c r="M265" s="694"/>
      <c r="N265" s="694"/>
      <c r="O265" s="694"/>
      <c r="P265" s="694"/>
      <c r="Q265" s="695"/>
      <c r="R265" s="9"/>
      <c r="V265" s="12"/>
      <c r="W265" s="560" t="s">
        <v>76</v>
      </c>
      <c r="X265" s="548"/>
      <c r="Y265" s="563"/>
      <c r="Z265" s="563"/>
      <c r="AA265" s="563"/>
      <c r="AB265" s="563"/>
      <c r="AC265" s="563"/>
      <c r="AD265" s="563"/>
      <c r="AE265" s="563"/>
      <c r="AF265" s="563"/>
      <c r="AG265" s="594"/>
      <c r="AH265" s="560" t="s">
        <v>76</v>
      </c>
      <c r="AI265" s="548"/>
      <c r="AJ265" s="264" t="s">
        <v>686</v>
      </c>
      <c r="BC265" s="12"/>
      <c r="BD265" s="560" t="s">
        <v>75</v>
      </c>
      <c r="BE265" s="548"/>
      <c r="BH265" s="548" t="s">
        <v>75</v>
      </c>
      <c r="BI265" s="601"/>
      <c r="BJ265" s="530" t="s">
        <v>129</v>
      </c>
      <c r="BK265" s="531"/>
      <c r="BL265" s="600"/>
      <c r="BM265" s="530" t="s">
        <v>129</v>
      </c>
      <c r="BN265" s="531"/>
      <c r="BO265" s="600"/>
      <c r="BP265" s="988"/>
      <c r="BQ265" s="988"/>
      <c r="BR265" s="988"/>
      <c r="BS265" s="988"/>
      <c r="BT265" s="988"/>
      <c r="BU265" s="988"/>
      <c r="BV265" s="989"/>
    </row>
    <row r="266" spans="1:76" ht="14.25" customHeight="1" x14ac:dyDescent="0.15">
      <c r="B266" s="874"/>
      <c r="C266" s="875"/>
      <c r="D266" s="875"/>
      <c r="E266" s="875"/>
      <c r="F266" s="876"/>
      <c r="G266" s="987"/>
      <c r="H266" s="915"/>
      <c r="I266" s="915"/>
      <c r="J266" s="915"/>
      <c r="K266" s="916"/>
      <c r="L266" s="693"/>
      <c r="M266" s="694"/>
      <c r="N266" s="694"/>
      <c r="O266" s="694"/>
      <c r="P266" s="694"/>
      <c r="Q266" s="695"/>
      <c r="R266" s="9"/>
      <c r="V266" s="12"/>
      <c r="W266" s="560" t="s">
        <v>76</v>
      </c>
      <c r="X266" s="548"/>
      <c r="Y266" s="563"/>
      <c r="Z266" s="563"/>
      <c r="AA266" s="563"/>
      <c r="AB266" s="563"/>
      <c r="AC266" s="563"/>
      <c r="AD266" s="563"/>
      <c r="AE266" s="563"/>
      <c r="AF266" s="563"/>
      <c r="AG266" s="594"/>
      <c r="AH266" s="560" t="s">
        <v>76</v>
      </c>
      <c r="AI266" s="548"/>
      <c r="AJ266" s="264" t="s">
        <v>687</v>
      </c>
      <c r="BC266" s="12"/>
      <c r="BD266" s="560" t="s">
        <v>75</v>
      </c>
      <c r="BE266" s="548"/>
      <c r="BH266" s="548" t="s">
        <v>75</v>
      </c>
      <c r="BI266" s="601"/>
      <c r="BJ266" s="530"/>
      <c r="BK266" s="531"/>
      <c r="BL266" s="600"/>
      <c r="BM266" s="530"/>
      <c r="BN266" s="531"/>
      <c r="BO266" s="600"/>
      <c r="BP266" s="988"/>
      <c r="BQ266" s="988"/>
      <c r="BR266" s="988"/>
      <c r="BS266" s="988"/>
      <c r="BT266" s="988"/>
      <c r="BU266" s="988"/>
      <c r="BV266" s="989"/>
    </row>
    <row r="267" spans="1:76" ht="14.25" customHeight="1" x14ac:dyDescent="0.15">
      <c r="B267" s="874"/>
      <c r="C267" s="875"/>
      <c r="D267" s="875"/>
      <c r="E267" s="875"/>
      <c r="F267" s="876"/>
      <c r="G267" s="422"/>
      <c r="H267" s="423"/>
      <c r="I267" s="423"/>
      <c r="J267" s="423"/>
      <c r="K267" s="424"/>
      <c r="L267" s="397"/>
      <c r="M267" s="14"/>
      <c r="N267" s="14"/>
      <c r="O267" s="14"/>
      <c r="P267" s="14"/>
      <c r="Q267" s="398"/>
      <c r="R267" s="9"/>
      <c r="V267" s="12"/>
      <c r="W267" s="560" t="s">
        <v>76</v>
      </c>
      <c r="X267" s="548"/>
      <c r="Y267" s="563"/>
      <c r="Z267" s="563"/>
      <c r="AA267" s="563"/>
      <c r="AB267" s="563"/>
      <c r="AC267" s="563"/>
      <c r="AD267" s="563"/>
      <c r="AE267" s="563"/>
      <c r="AF267" s="563"/>
      <c r="AG267" s="594"/>
      <c r="AH267" s="560" t="s">
        <v>76</v>
      </c>
      <c r="AI267" s="548"/>
      <c r="AJ267" s="264" t="s">
        <v>728</v>
      </c>
      <c r="BC267" s="12"/>
      <c r="BD267" s="560" t="s">
        <v>75</v>
      </c>
      <c r="BE267" s="548"/>
      <c r="BH267" s="548" t="s">
        <v>75</v>
      </c>
      <c r="BI267" s="601"/>
      <c r="BJ267" s="66"/>
      <c r="BK267" s="41"/>
      <c r="BL267" s="67"/>
      <c r="BM267" s="66"/>
      <c r="BN267" s="41"/>
      <c r="BO267" s="67"/>
      <c r="BP267" s="988"/>
      <c r="BQ267" s="988"/>
      <c r="BR267" s="988"/>
      <c r="BS267" s="988"/>
      <c r="BT267" s="988"/>
      <c r="BU267" s="988"/>
      <c r="BV267" s="989"/>
    </row>
    <row r="268" spans="1:76" ht="14.25" customHeight="1" x14ac:dyDescent="0.15">
      <c r="B268" s="874"/>
      <c r="C268" s="875"/>
      <c r="D268" s="875"/>
      <c r="E268" s="875"/>
      <c r="F268" s="876"/>
      <c r="G268" s="422"/>
      <c r="H268" s="423"/>
      <c r="I268" s="423"/>
      <c r="J268" s="423"/>
      <c r="K268" s="424"/>
      <c r="L268" s="397"/>
      <c r="M268" s="14"/>
      <c r="N268" s="14"/>
      <c r="O268" s="14"/>
      <c r="P268" s="14"/>
      <c r="Q268" s="398"/>
      <c r="R268" s="9"/>
      <c r="V268" s="12"/>
      <c r="W268" s="560" t="s">
        <v>76</v>
      </c>
      <c r="X268" s="548"/>
      <c r="Y268" s="563"/>
      <c r="Z268" s="563"/>
      <c r="AA268" s="563"/>
      <c r="AB268" s="563"/>
      <c r="AC268" s="563"/>
      <c r="AD268" s="563"/>
      <c r="AE268" s="563"/>
      <c r="AF268" s="563"/>
      <c r="AG268" s="594"/>
      <c r="AH268" s="560" t="s">
        <v>76</v>
      </c>
      <c r="AI268" s="548"/>
      <c r="AJ268" s="264" t="s">
        <v>689</v>
      </c>
      <c r="BC268" s="12"/>
      <c r="BD268" s="560" t="s">
        <v>75</v>
      </c>
      <c r="BE268" s="548"/>
      <c r="BH268" s="548" t="s">
        <v>75</v>
      </c>
      <c r="BI268" s="601"/>
      <c r="BJ268" s="66"/>
      <c r="BK268" s="41"/>
      <c r="BL268" s="67"/>
      <c r="BM268" s="66"/>
      <c r="BN268" s="41"/>
      <c r="BO268" s="67"/>
      <c r="BP268" s="988"/>
      <c r="BQ268" s="988"/>
      <c r="BR268" s="988"/>
      <c r="BS268" s="988"/>
      <c r="BT268" s="988"/>
      <c r="BU268" s="988"/>
      <c r="BV268" s="989"/>
    </row>
    <row r="269" spans="1:76" ht="14.25" customHeight="1" x14ac:dyDescent="0.15">
      <c r="A269" s="269" t="s">
        <v>572</v>
      </c>
      <c r="B269" s="874"/>
      <c r="C269" s="875"/>
      <c r="D269" s="875"/>
      <c r="E269" s="875"/>
      <c r="F269" s="876"/>
      <c r="G269" s="260" t="s">
        <v>297</v>
      </c>
      <c r="H269" s="251"/>
      <c r="I269" s="251"/>
      <c r="J269" s="251"/>
      <c r="K269" s="254"/>
      <c r="L269" s="846" t="s">
        <v>296</v>
      </c>
      <c r="M269" s="770"/>
      <c r="N269" s="770"/>
      <c r="O269" s="770"/>
      <c r="P269" s="770"/>
      <c r="Q269" s="771"/>
      <c r="R269" s="559" t="s">
        <v>70</v>
      </c>
      <c r="S269" s="621"/>
      <c r="T269" s="621"/>
      <c r="U269" s="621"/>
      <c r="V269" s="719"/>
      <c r="W269" s="559" t="s">
        <v>76</v>
      </c>
      <c r="X269" s="621"/>
      <c r="Y269" s="738" t="s">
        <v>58</v>
      </c>
      <c r="Z269" s="716"/>
      <c r="AA269" s="716"/>
      <c r="AB269" s="716"/>
      <c r="AC269" s="716"/>
      <c r="AD269" s="716"/>
      <c r="AE269" s="716"/>
      <c r="AF269" s="716"/>
      <c r="AG269" s="752"/>
      <c r="AH269" s="559" t="s">
        <v>76</v>
      </c>
      <c r="AI269" s="621"/>
      <c r="AJ269" s="4" t="s">
        <v>295</v>
      </c>
      <c r="AK269" s="4"/>
      <c r="AL269" s="4"/>
      <c r="AM269" s="4"/>
      <c r="AN269" s="4"/>
      <c r="AO269" s="4"/>
      <c r="AP269" s="4"/>
      <c r="AQ269" s="4"/>
      <c r="AR269" s="4"/>
      <c r="AS269" s="4"/>
      <c r="AT269" s="4"/>
      <c r="AU269" s="4"/>
      <c r="AV269" s="4"/>
      <c r="AW269" s="4"/>
      <c r="AX269" s="4"/>
      <c r="AY269" s="4"/>
      <c r="AZ269" s="4"/>
      <c r="BA269" s="4"/>
      <c r="BB269" s="4"/>
      <c r="BC269" s="11"/>
      <c r="BD269" s="559" t="s">
        <v>75</v>
      </c>
      <c r="BE269" s="621"/>
      <c r="BF269" s="4"/>
      <c r="BG269" s="4"/>
      <c r="BH269" s="621" t="s">
        <v>75</v>
      </c>
      <c r="BI269" s="719"/>
      <c r="BJ269" s="527" t="s">
        <v>128</v>
      </c>
      <c r="BK269" s="528"/>
      <c r="BL269" s="692"/>
      <c r="BM269" s="527" t="s">
        <v>128</v>
      </c>
      <c r="BN269" s="528"/>
      <c r="BO269" s="692"/>
      <c r="BP269" s="988"/>
      <c r="BQ269" s="988"/>
      <c r="BR269" s="988"/>
      <c r="BS269" s="988"/>
      <c r="BT269" s="988"/>
      <c r="BU269" s="988"/>
      <c r="BV269" s="989"/>
      <c r="BX269" s="234" t="s">
        <v>571</v>
      </c>
    </row>
    <row r="270" spans="1:76" ht="14.25" customHeight="1" x14ac:dyDescent="0.15">
      <c r="A270" s="269" t="s">
        <v>576</v>
      </c>
      <c r="B270" s="874"/>
      <c r="C270" s="875"/>
      <c r="D270" s="875"/>
      <c r="E270" s="875"/>
      <c r="F270" s="876"/>
      <c r="G270" s="990" t="s">
        <v>294</v>
      </c>
      <c r="H270" s="991"/>
      <c r="I270" s="991"/>
      <c r="J270" s="991"/>
      <c r="K270" s="992"/>
      <c r="L270" s="693"/>
      <c r="M270" s="694"/>
      <c r="N270" s="694"/>
      <c r="O270" s="694"/>
      <c r="P270" s="694"/>
      <c r="Q270" s="695"/>
      <c r="R270" s="9"/>
      <c r="V270" s="12"/>
      <c r="W270" s="560" t="s">
        <v>76</v>
      </c>
      <c r="X270" s="548"/>
      <c r="Y270" s="563"/>
      <c r="Z270" s="563"/>
      <c r="AA270" s="563"/>
      <c r="AB270" s="563"/>
      <c r="AC270" s="563"/>
      <c r="AD270" s="563"/>
      <c r="AE270" s="563"/>
      <c r="AF270" s="563"/>
      <c r="AG270" s="594"/>
      <c r="AH270" s="560" t="s">
        <v>76</v>
      </c>
      <c r="AI270" s="548"/>
      <c r="AJ270" s="6" t="s">
        <v>293</v>
      </c>
      <c r="BC270" s="12"/>
      <c r="BD270" s="560" t="s">
        <v>75</v>
      </c>
      <c r="BE270" s="548"/>
      <c r="BH270" s="548" t="s">
        <v>75</v>
      </c>
      <c r="BI270" s="601"/>
      <c r="BJ270" s="530"/>
      <c r="BK270" s="531"/>
      <c r="BL270" s="600"/>
      <c r="BM270" s="530"/>
      <c r="BN270" s="531"/>
      <c r="BO270" s="600"/>
      <c r="BP270" s="988"/>
      <c r="BQ270" s="988"/>
      <c r="BR270" s="988"/>
      <c r="BS270" s="988"/>
      <c r="BT270" s="988"/>
      <c r="BU270" s="988"/>
      <c r="BV270" s="989"/>
    </row>
    <row r="271" spans="1:76" ht="14.25" customHeight="1" x14ac:dyDescent="0.15">
      <c r="B271" s="874"/>
      <c r="C271" s="875"/>
      <c r="D271" s="875"/>
      <c r="E271" s="875"/>
      <c r="F271" s="876"/>
      <c r="G271" s="990"/>
      <c r="H271" s="991"/>
      <c r="I271" s="991"/>
      <c r="J271" s="991"/>
      <c r="K271" s="992"/>
      <c r="L271" s="693"/>
      <c r="M271" s="694"/>
      <c r="N271" s="694"/>
      <c r="O271" s="694"/>
      <c r="P271" s="694"/>
      <c r="Q271" s="695"/>
      <c r="R271" s="9"/>
      <c r="V271" s="12"/>
      <c r="W271" s="560" t="s">
        <v>76</v>
      </c>
      <c r="X271" s="548"/>
      <c r="Y271" s="563"/>
      <c r="Z271" s="563"/>
      <c r="AA271" s="563"/>
      <c r="AB271" s="563"/>
      <c r="AC271" s="563"/>
      <c r="AD271" s="563"/>
      <c r="AE271" s="563"/>
      <c r="AF271" s="563"/>
      <c r="AG271" s="594"/>
      <c r="AH271" s="560" t="s">
        <v>76</v>
      </c>
      <c r="AI271" s="548"/>
      <c r="AJ271" s="264" t="s">
        <v>690</v>
      </c>
      <c r="BC271" s="12"/>
      <c r="BD271" s="560" t="s">
        <v>75</v>
      </c>
      <c r="BE271" s="548"/>
      <c r="BH271" s="548" t="s">
        <v>75</v>
      </c>
      <c r="BI271" s="601"/>
      <c r="BJ271" s="530" t="s">
        <v>129</v>
      </c>
      <c r="BK271" s="531"/>
      <c r="BL271" s="600"/>
      <c r="BM271" s="530" t="s">
        <v>129</v>
      </c>
      <c r="BN271" s="531"/>
      <c r="BO271" s="600"/>
      <c r="BP271" s="988"/>
      <c r="BQ271" s="988"/>
      <c r="BR271" s="988"/>
      <c r="BS271" s="988"/>
      <c r="BT271" s="988"/>
      <c r="BU271" s="988"/>
      <c r="BV271" s="989"/>
    </row>
    <row r="272" spans="1:76" ht="14.25" customHeight="1" thickBot="1" x14ac:dyDescent="0.2">
      <c r="B272" s="877"/>
      <c r="C272" s="878"/>
      <c r="D272" s="878"/>
      <c r="E272" s="878"/>
      <c r="F272" s="879"/>
      <c r="G272" s="993"/>
      <c r="H272" s="994"/>
      <c r="I272" s="994"/>
      <c r="J272" s="994"/>
      <c r="K272" s="995"/>
      <c r="L272" s="696"/>
      <c r="M272" s="697"/>
      <c r="N272" s="697"/>
      <c r="O272" s="697"/>
      <c r="P272" s="697"/>
      <c r="Q272" s="698"/>
      <c r="R272" s="334"/>
      <c r="S272" s="335"/>
      <c r="T272" s="335"/>
      <c r="U272" s="335"/>
      <c r="V272" s="336"/>
      <c r="W272" s="595" t="s">
        <v>76</v>
      </c>
      <c r="X272" s="596"/>
      <c r="Y272" s="564"/>
      <c r="Z272" s="564"/>
      <c r="AA272" s="564"/>
      <c r="AB272" s="564"/>
      <c r="AC272" s="564"/>
      <c r="AD272" s="564"/>
      <c r="AE272" s="564"/>
      <c r="AF272" s="564"/>
      <c r="AG272" s="597"/>
      <c r="AH272" s="595" t="s">
        <v>76</v>
      </c>
      <c r="AI272" s="596"/>
      <c r="AJ272" s="335"/>
      <c r="AK272" s="335"/>
      <c r="AL272" s="335"/>
      <c r="AM272" s="335"/>
      <c r="AN272" s="335"/>
      <c r="AO272" s="335"/>
      <c r="AP272" s="335"/>
      <c r="AQ272" s="335"/>
      <c r="AR272" s="335"/>
      <c r="AS272" s="335"/>
      <c r="AT272" s="335"/>
      <c r="AU272" s="335"/>
      <c r="AV272" s="335"/>
      <c r="AW272" s="335"/>
      <c r="AX272" s="335"/>
      <c r="AY272" s="335"/>
      <c r="AZ272" s="335"/>
      <c r="BA272" s="335"/>
      <c r="BB272" s="335"/>
      <c r="BC272" s="336"/>
      <c r="BD272" s="334"/>
      <c r="BE272" s="335"/>
      <c r="BF272" s="335"/>
      <c r="BG272" s="335"/>
      <c r="BH272" s="335"/>
      <c r="BI272" s="336"/>
      <c r="BJ272" s="587"/>
      <c r="BK272" s="588"/>
      <c r="BL272" s="599"/>
      <c r="BM272" s="587"/>
      <c r="BN272" s="588"/>
      <c r="BO272" s="599"/>
      <c r="BP272" s="996"/>
      <c r="BQ272" s="996"/>
      <c r="BR272" s="996"/>
      <c r="BS272" s="996"/>
      <c r="BT272" s="996"/>
      <c r="BU272" s="996"/>
      <c r="BV272" s="997"/>
    </row>
    <row r="273" spans="2:74" ht="12" customHeight="1" x14ac:dyDescent="0.15">
      <c r="B273" s="14"/>
      <c r="C273" s="14"/>
      <c r="D273" s="14"/>
      <c r="E273" s="14"/>
      <c r="F273" s="14"/>
      <c r="G273" s="42"/>
      <c r="H273" s="42"/>
      <c r="I273" s="42"/>
      <c r="J273" s="42"/>
      <c r="K273" s="42"/>
      <c r="L273" s="20"/>
      <c r="M273" s="20"/>
      <c r="N273" s="20"/>
      <c r="O273" s="20"/>
      <c r="P273" s="20"/>
      <c r="Q273" s="20"/>
      <c r="R273" s="18"/>
      <c r="S273" s="18"/>
      <c r="T273" s="18"/>
      <c r="U273" s="18"/>
      <c r="V273" s="18"/>
      <c r="BJ273" s="41"/>
      <c r="BK273" s="41"/>
      <c r="BL273" s="41"/>
      <c r="BM273" s="41"/>
      <c r="BN273" s="41"/>
      <c r="BO273" s="41"/>
      <c r="BP273" s="18"/>
      <c r="BQ273" s="18"/>
      <c r="BR273" s="18"/>
      <c r="BS273" s="18"/>
      <c r="BT273" s="18"/>
      <c r="BU273" s="18"/>
      <c r="BV273" s="18"/>
    </row>
    <row r="274" spans="2:74" ht="12" customHeight="1" x14ac:dyDescent="0.15"/>
    <row r="275" spans="2:74" ht="12" customHeight="1" x14ac:dyDescent="0.15"/>
    <row r="276" spans="2:74" ht="16.5" customHeight="1" x14ac:dyDescent="0.15">
      <c r="B276" s="45" t="s">
        <v>473</v>
      </c>
    </row>
    <row r="277" spans="2:74" ht="24.75" customHeight="1" x14ac:dyDescent="0.15">
      <c r="B277" s="680" t="s">
        <v>106</v>
      </c>
      <c r="C277" s="680"/>
      <c r="D277" s="680"/>
      <c r="E277" s="680"/>
      <c r="F277" s="680"/>
      <c r="G277" s="680"/>
      <c r="H277" s="680"/>
      <c r="I277" s="680"/>
      <c r="J277" s="680"/>
      <c r="K277" s="680"/>
      <c r="L277" s="680"/>
      <c r="M277" s="680"/>
      <c r="N277" s="680"/>
      <c r="O277" s="680"/>
      <c r="P277" s="680"/>
      <c r="Q277" s="680"/>
      <c r="R277" s="680"/>
      <c r="S277" s="680"/>
      <c r="T277" s="680"/>
      <c r="U277" s="680"/>
      <c r="V277" s="680"/>
      <c r="W277" s="680"/>
      <c r="X277" s="680"/>
      <c r="Y277" s="680"/>
      <c r="Z277" s="680"/>
      <c r="AA277" s="680"/>
      <c r="AB277" s="680"/>
      <c r="AC277" s="680"/>
      <c r="AD277" s="680"/>
      <c r="AE277" s="680"/>
      <c r="AF277" s="680"/>
      <c r="AG277" s="680"/>
      <c r="AH277" s="680"/>
      <c r="AI277" s="680"/>
      <c r="AJ277" s="680"/>
      <c r="AK277" s="680"/>
      <c r="AL277" s="680"/>
      <c r="AM277" s="680"/>
      <c r="AN277" s="680"/>
      <c r="AO277" s="680"/>
      <c r="AP277" s="680"/>
      <c r="AQ277" s="680"/>
      <c r="AR277" s="680"/>
      <c r="AS277" s="680"/>
      <c r="AT277" s="680"/>
      <c r="AU277" s="680"/>
      <c r="AV277" s="680"/>
      <c r="AW277" s="680"/>
      <c r="AX277" s="680"/>
      <c r="AY277" s="680"/>
      <c r="AZ277" s="680"/>
      <c r="BA277" s="680"/>
      <c r="BB277" s="680"/>
      <c r="BC277" s="680"/>
      <c r="BD277" s="680"/>
      <c r="BE277" s="680"/>
      <c r="BF277" s="680"/>
      <c r="BG277" s="680"/>
      <c r="BH277" s="680"/>
      <c r="BI277" s="680"/>
      <c r="BJ277" s="680"/>
      <c r="BK277" s="680"/>
      <c r="BL277" s="680"/>
      <c r="BM277" s="680"/>
      <c r="BN277" s="680"/>
      <c r="BO277" s="680"/>
      <c r="BP277" s="680"/>
      <c r="BQ277" s="680"/>
      <c r="BR277" s="680"/>
      <c r="BS277" s="680"/>
      <c r="BT277" s="680"/>
      <c r="BU277" s="680"/>
      <c r="BV277" s="680"/>
    </row>
    <row r="278" spans="2:74" ht="16.5" customHeight="1" x14ac:dyDescent="0.15">
      <c r="B278" s="668" t="s">
        <v>13</v>
      </c>
      <c r="C278" s="669"/>
      <c r="D278" s="669"/>
      <c r="E278" s="669"/>
      <c r="F278" s="669"/>
      <c r="G278" s="669"/>
      <c r="H278" s="669"/>
      <c r="I278" s="669"/>
      <c r="J278" s="669"/>
      <c r="K278" s="669"/>
      <c r="L278" s="669"/>
      <c r="M278" s="669"/>
      <c r="N278" s="669"/>
      <c r="O278" s="669"/>
      <c r="P278" s="669"/>
      <c r="Q278" s="670"/>
      <c r="R278" s="671" t="s">
        <v>114</v>
      </c>
      <c r="S278" s="672"/>
      <c r="T278" s="672"/>
      <c r="U278" s="672"/>
      <c r="V278" s="672"/>
      <c r="W278" s="672"/>
      <c r="X278" s="672"/>
      <c r="Y278" s="672"/>
      <c r="Z278" s="672"/>
      <c r="AA278" s="672"/>
      <c r="AB278" s="672"/>
      <c r="AC278" s="672"/>
      <c r="AD278" s="672"/>
      <c r="AE278" s="672"/>
      <c r="AF278" s="672"/>
      <c r="AG278" s="673"/>
      <c r="AH278" s="671" t="s">
        <v>107</v>
      </c>
      <c r="AI278" s="672"/>
      <c r="AJ278" s="672"/>
      <c r="AK278" s="672"/>
      <c r="AL278" s="672"/>
      <c r="AM278" s="672"/>
      <c r="AN278" s="672"/>
      <c r="AO278" s="672"/>
      <c r="AP278" s="672"/>
      <c r="AQ278" s="672"/>
      <c r="AR278" s="672"/>
      <c r="AS278" s="672"/>
      <c r="AT278" s="672"/>
      <c r="AU278" s="672"/>
      <c r="AV278" s="672"/>
      <c r="AW278" s="672"/>
      <c r="AX278" s="672"/>
      <c r="AY278" s="672"/>
      <c r="AZ278" s="672"/>
      <c r="BA278" s="672"/>
      <c r="BB278" s="672"/>
      <c r="BC278" s="672"/>
      <c r="BD278" s="672"/>
      <c r="BE278" s="672"/>
      <c r="BF278" s="672"/>
      <c r="BG278" s="672"/>
      <c r="BH278" s="672"/>
      <c r="BI278" s="672"/>
      <c r="BJ278" s="672"/>
      <c r="BK278" s="672"/>
      <c r="BL278" s="672"/>
      <c r="BM278" s="672"/>
      <c r="BN278" s="672"/>
      <c r="BO278" s="672"/>
      <c r="BP278" s="672"/>
      <c r="BQ278" s="672"/>
      <c r="BR278" s="672"/>
      <c r="BS278" s="672"/>
      <c r="BT278" s="672"/>
      <c r="BU278" s="672"/>
      <c r="BV278" s="673"/>
    </row>
    <row r="279" spans="2:74" x14ac:dyDescent="0.15">
      <c r="B279" s="10"/>
      <c r="C279" s="4"/>
      <c r="D279" s="4"/>
      <c r="E279" s="4"/>
      <c r="F279" s="4"/>
      <c r="G279" s="4"/>
      <c r="H279" s="4"/>
      <c r="I279" s="4"/>
      <c r="J279" s="4"/>
      <c r="K279" s="4"/>
      <c r="L279" s="4"/>
      <c r="M279" s="4"/>
      <c r="N279" s="4"/>
      <c r="O279" s="4"/>
      <c r="P279" s="4"/>
      <c r="Q279" s="11"/>
      <c r="R279" s="10"/>
      <c r="S279" s="4"/>
      <c r="T279" s="4"/>
      <c r="U279" s="4"/>
      <c r="V279" s="4"/>
      <c r="W279" s="4"/>
      <c r="X279" s="4"/>
      <c r="Y279" s="4"/>
      <c r="Z279" s="4"/>
      <c r="AA279" s="4"/>
      <c r="AB279" s="4"/>
      <c r="AC279" s="4"/>
      <c r="AD279" s="4"/>
      <c r="AE279" s="4"/>
      <c r="AF279" s="4"/>
      <c r="AG279" s="4"/>
      <c r="AH279" s="10"/>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11"/>
    </row>
    <row r="280" spans="2:74" x14ac:dyDescent="0.15">
      <c r="B280" s="9"/>
      <c r="Q280" s="12"/>
      <c r="R280" s="9"/>
      <c r="AH280" s="9"/>
      <c r="BV280" s="12"/>
    </row>
    <row r="281" spans="2:74" x14ac:dyDescent="0.15">
      <c r="B281" s="9"/>
      <c r="Q281" s="12"/>
      <c r="R281" s="9"/>
      <c r="AH281" s="9"/>
      <c r="BV281" s="12"/>
    </row>
    <row r="282" spans="2:74" x14ac:dyDescent="0.15">
      <c r="B282" s="9"/>
      <c r="Q282" s="12"/>
      <c r="R282" s="9"/>
      <c r="AH282" s="9"/>
      <c r="BV282" s="12"/>
    </row>
    <row r="283" spans="2:74" x14ac:dyDescent="0.15">
      <c r="B283" s="9"/>
      <c r="Q283" s="12"/>
      <c r="R283" s="9"/>
      <c r="AH283" s="9"/>
      <c r="BV283" s="12"/>
    </row>
    <row r="284" spans="2:74" x14ac:dyDescent="0.15">
      <c r="B284" s="9"/>
      <c r="Q284" s="12"/>
      <c r="R284" s="9"/>
      <c r="AH284" s="9"/>
      <c r="BV284" s="12"/>
    </row>
    <row r="285" spans="2:74" x14ac:dyDescent="0.15">
      <c r="B285" s="9"/>
      <c r="Q285" s="12"/>
      <c r="R285" s="9"/>
      <c r="AH285" s="9"/>
      <c r="BV285" s="12"/>
    </row>
    <row r="286" spans="2:74" x14ac:dyDescent="0.15">
      <c r="B286" s="9"/>
      <c r="Q286" s="12"/>
      <c r="R286" s="9"/>
      <c r="AH286" s="9"/>
      <c r="BV286" s="12"/>
    </row>
    <row r="287" spans="2:74" x14ac:dyDescent="0.15">
      <c r="B287" s="9"/>
      <c r="Q287" s="12"/>
      <c r="R287" s="9"/>
      <c r="AH287" s="9"/>
      <c r="BV287" s="12"/>
    </row>
    <row r="288" spans="2:74" x14ac:dyDescent="0.15">
      <c r="B288" s="9"/>
      <c r="Q288" s="12"/>
      <c r="R288" s="9"/>
      <c r="AH288" s="9"/>
      <c r="BV288" s="12"/>
    </row>
    <row r="289" spans="2:74" x14ac:dyDescent="0.15">
      <c r="B289" s="9"/>
      <c r="Q289" s="12"/>
      <c r="R289" s="9"/>
      <c r="AH289" s="9"/>
      <c r="BV289" s="12"/>
    </row>
    <row r="290" spans="2:74" x14ac:dyDescent="0.15">
      <c r="B290" s="9"/>
      <c r="Q290" s="12"/>
      <c r="R290" s="9"/>
      <c r="AH290" s="9"/>
      <c r="BV290" s="12"/>
    </row>
    <row r="291" spans="2:74" x14ac:dyDescent="0.15">
      <c r="B291" s="7"/>
      <c r="C291" s="8"/>
      <c r="D291" s="8"/>
      <c r="E291" s="8"/>
      <c r="F291" s="8"/>
      <c r="G291" s="8"/>
      <c r="H291" s="8"/>
      <c r="I291" s="8"/>
      <c r="J291" s="8"/>
      <c r="K291" s="8"/>
      <c r="L291" s="8"/>
      <c r="M291" s="8"/>
      <c r="N291" s="8"/>
      <c r="O291" s="8"/>
      <c r="P291" s="8"/>
      <c r="Q291" s="13"/>
      <c r="R291" s="7"/>
      <c r="S291" s="8"/>
      <c r="T291" s="8"/>
      <c r="U291" s="8"/>
      <c r="V291" s="8"/>
      <c r="W291" s="8"/>
      <c r="X291" s="8"/>
      <c r="Y291" s="8"/>
      <c r="Z291" s="8"/>
      <c r="AA291" s="8"/>
      <c r="AB291" s="8"/>
      <c r="AC291" s="8"/>
      <c r="AD291" s="8"/>
      <c r="AE291" s="8"/>
      <c r="AF291" s="8"/>
      <c r="AG291" s="8"/>
      <c r="AH291" s="7"/>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13"/>
    </row>
    <row r="292" spans="2:74" x14ac:dyDescent="0.15">
      <c r="B292" s="10"/>
      <c r="C292" s="4"/>
      <c r="D292" s="4"/>
      <c r="E292" s="4"/>
      <c r="F292" s="4"/>
      <c r="G292" s="4"/>
      <c r="H292" s="4"/>
      <c r="I292" s="4"/>
      <c r="J292" s="4"/>
      <c r="K292" s="4"/>
      <c r="L292" s="4"/>
      <c r="M292" s="4"/>
      <c r="N292" s="4"/>
      <c r="O292" s="4"/>
      <c r="P292" s="4"/>
      <c r="Q292" s="11"/>
      <c r="AH292" s="10"/>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11"/>
    </row>
    <row r="293" spans="2:74" x14ac:dyDescent="0.15">
      <c r="B293" s="9"/>
      <c r="Q293" s="12"/>
      <c r="AH293" s="9"/>
      <c r="BV293" s="12"/>
    </row>
    <row r="294" spans="2:74" x14ac:dyDescent="0.15">
      <c r="B294" s="9"/>
      <c r="Q294" s="12"/>
      <c r="AH294" s="9"/>
      <c r="BV294" s="12"/>
    </row>
    <row r="295" spans="2:74" x14ac:dyDescent="0.15">
      <c r="B295" s="9"/>
      <c r="Q295" s="12"/>
      <c r="AH295" s="9"/>
      <c r="BV295" s="12"/>
    </row>
    <row r="296" spans="2:74" x14ac:dyDescent="0.15">
      <c r="B296" s="9"/>
      <c r="Q296" s="12"/>
      <c r="AH296" s="9"/>
      <c r="BV296" s="12"/>
    </row>
    <row r="297" spans="2:74" x14ac:dyDescent="0.15">
      <c r="B297" s="9"/>
      <c r="Q297" s="12"/>
      <c r="AH297" s="9"/>
      <c r="BV297" s="12"/>
    </row>
    <row r="298" spans="2:74" x14ac:dyDescent="0.15">
      <c r="B298" s="9"/>
      <c r="Q298" s="12"/>
      <c r="AH298" s="9"/>
      <c r="BV298" s="12"/>
    </row>
    <row r="299" spans="2:74" x14ac:dyDescent="0.15">
      <c r="B299" s="9"/>
      <c r="Q299" s="12"/>
      <c r="AH299" s="9"/>
      <c r="BV299" s="12"/>
    </row>
    <row r="300" spans="2:74" x14ac:dyDescent="0.15">
      <c r="B300" s="9"/>
      <c r="Q300" s="12"/>
      <c r="AH300" s="9"/>
      <c r="BV300" s="12"/>
    </row>
    <row r="301" spans="2:74" x14ac:dyDescent="0.15">
      <c r="B301" s="9"/>
      <c r="Q301" s="12"/>
      <c r="AH301" s="9"/>
      <c r="BV301" s="12"/>
    </row>
    <row r="302" spans="2:74" x14ac:dyDescent="0.15">
      <c r="B302" s="9"/>
      <c r="Q302" s="12"/>
      <c r="AH302" s="9"/>
      <c r="BV302" s="12"/>
    </row>
    <row r="303" spans="2:74" x14ac:dyDescent="0.15">
      <c r="B303" s="9"/>
      <c r="Q303" s="12"/>
      <c r="AH303" s="9"/>
      <c r="BV303" s="12"/>
    </row>
    <row r="304" spans="2:74" x14ac:dyDescent="0.15">
      <c r="B304" s="7"/>
      <c r="C304" s="8"/>
      <c r="D304" s="8"/>
      <c r="E304" s="8"/>
      <c r="F304" s="8"/>
      <c r="G304" s="8"/>
      <c r="H304" s="8"/>
      <c r="I304" s="8"/>
      <c r="J304" s="8"/>
      <c r="K304" s="8"/>
      <c r="L304" s="8"/>
      <c r="M304" s="8"/>
      <c r="N304" s="8"/>
      <c r="O304" s="8"/>
      <c r="P304" s="8"/>
      <c r="Q304" s="13"/>
      <c r="R304" s="7"/>
      <c r="S304" s="8"/>
      <c r="T304" s="8"/>
      <c r="U304" s="8"/>
      <c r="V304" s="8"/>
      <c r="W304" s="8"/>
      <c r="X304" s="8"/>
      <c r="Y304" s="8"/>
      <c r="Z304" s="8"/>
      <c r="AA304" s="8"/>
      <c r="AB304" s="8"/>
      <c r="AC304" s="8"/>
      <c r="AD304" s="8"/>
      <c r="AE304" s="8"/>
      <c r="AF304" s="8"/>
      <c r="AG304" s="8"/>
      <c r="AH304" s="7"/>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13"/>
    </row>
    <row r="305" spans="2:74" x14ac:dyDescent="0.15">
      <c r="B305" s="10"/>
      <c r="C305" s="4"/>
      <c r="D305" s="4"/>
      <c r="E305" s="4"/>
      <c r="F305" s="4"/>
      <c r="G305" s="4"/>
      <c r="H305" s="4"/>
      <c r="I305" s="4"/>
      <c r="J305" s="4"/>
      <c r="K305" s="4"/>
      <c r="L305" s="4"/>
      <c r="M305" s="4"/>
      <c r="N305" s="4"/>
      <c r="O305" s="4"/>
      <c r="P305" s="4"/>
      <c r="Q305" s="11"/>
      <c r="AH305" s="10"/>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11"/>
    </row>
    <row r="306" spans="2:74" x14ac:dyDescent="0.15">
      <c r="B306" s="9"/>
      <c r="Q306" s="12"/>
      <c r="AH306" s="9"/>
      <c r="BV306" s="12"/>
    </row>
    <row r="307" spans="2:74" x14ac:dyDescent="0.15">
      <c r="B307" s="9"/>
      <c r="Q307" s="12"/>
      <c r="AH307" s="9"/>
      <c r="BV307" s="12"/>
    </row>
    <row r="308" spans="2:74" x14ac:dyDescent="0.15">
      <c r="B308" s="9"/>
      <c r="Q308" s="12"/>
      <c r="AH308" s="9"/>
      <c r="BV308" s="12"/>
    </row>
    <row r="309" spans="2:74" x14ac:dyDescent="0.15">
      <c r="B309" s="9"/>
      <c r="Q309" s="12"/>
      <c r="AH309" s="9"/>
      <c r="BV309" s="12"/>
    </row>
    <row r="310" spans="2:74" x14ac:dyDescent="0.15">
      <c r="B310" s="9"/>
      <c r="Q310" s="12"/>
      <c r="AH310" s="9"/>
      <c r="BV310" s="12"/>
    </row>
    <row r="311" spans="2:74" x14ac:dyDescent="0.15">
      <c r="B311" s="9"/>
      <c r="Q311" s="12"/>
      <c r="AH311" s="9"/>
      <c r="BV311" s="12"/>
    </row>
    <row r="312" spans="2:74" x14ac:dyDescent="0.15">
      <c r="B312" s="9"/>
      <c r="Q312" s="12"/>
      <c r="AH312" s="9"/>
      <c r="BV312" s="12"/>
    </row>
    <row r="313" spans="2:74" x14ac:dyDescent="0.15">
      <c r="B313" s="9"/>
      <c r="Q313" s="12"/>
      <c r="AH313" s="9"/>
      <c r="BV313" s="12"/>
    </row>
    <row r="314" spans="2:74" x14ac:dyDescent="0.15">
      <c r="B314" s="9"/>
      <c r="Q314" s="12"/>
      <c r="AH314" s="9"/>
      <c r="BV314" s="12"/>
    </row>
    <row r="315" spans="2:74" x14ac:dyDescent="0.15">
      <c r="B315" s="9"/>
      <c r="Q315" s="12"/>
      <c r="AH315" s="9"/>
      <c r="BV315" s="12"/>
    </row>
    <row r="316" spans="2:74" x14ac:dyDescent="0.15">
      <c r="B316" s="9"/>
      <c r="Q316" s="12"/>
      <c r="AH316" s="9"/>
      <c r="BV316" s="12"/>
    </row>
    <row r="317" spans="2:74" x14ac:dyDescent="0.15">
      <c r="B317" s="7"/>
      <c r="C317" s="8"/>
      <c r="D317" s="8"/>
      <c r="E317" s="8"/>
      <c r="F317" s="8"/>
      <c r="G317" s="8"/>
      <c r="H317" s="8"/>
      <c r="I317" s="8"/>
      <c r="J317" s="8"/>
      <c r="K317" s="8"/>
      <c r="L317" s="8"/>
      <c r="M317" s="8"/>
      <c r="N317" s="8"/>
      <c r="O317" s="8"/>
      <c r="P317" s="8"/>
      <c r="Q317" s="13"/>
      <c r="R317" s="7"/>
      <c r="S317" s="8"/>
      <c r="T317" s="8"/>
      <c r="U317" s="8"/>
      <c r="V317" s="8"/>
      <c r="W317" s="8"/>
      <c r="X317" s="8"/>
      <c r="Y317" s="8"/>
      <c r="Z317" s="8"/>
      <c r="AA317" s="8"/>
      <c r="AB317" s="8"/>
      <c r="AC317" s="8"/>
      <c r="AD317" s="8"/>
      <c r="AE317" s="8"/>
      <c r="AF317" s="8"/>
      <c r="AG317" s="8"/>
      <c r="AH317" s="7"/>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13"/>
    </row>
    <row r="318" spans="2:74" x14ac:dyDescent="0.15">
      <c r="B318" s="10"/>
      <c r="C318" s="4"/>
      <c r="D318" s="4"/>
      <c r="E318" s="4"/>
      <c r="F318" s="4"/>
      <c r="G318" s="4"/>
      <c r="H318" s="4"/>
      <c r="I318" s="4"/>
      <c r="J318" s="4"/>
      <c r="K318" s="4"/>
      <c r="L318" s="4"/>
      <c r="M318" s="4"/>
      <c r="N318" s="4"/>
      <c r="O318" s="4"/>
      <c r="P318" s="4"/>
      <c r="Q318" s="11"/>
      <c r="AH318" s="10"/>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11"/>
    </row>
    <row r="319" spans="2:74" x14ac:dyDescent="0.15">
      <c r="B319" s="9"/>
      <c r="Q319" s="12"/>
      <c r="AH319" s="9"/>
      <c r="BV319" s="12"/>
    </row>
    <row r="320" spans="2:74" x14ac:dyDescent="0.15">
      <c r="B320" s="9"/>
      <c r="Q320" s="12"/>
      <c r="AH320" s="9"/>
      <c r="BV320" s="12"/>
    </row>
    <row r="321" spans="2:74" x14ac:dyDescent="0.15">
      <c r="B321" s="9"/>
      <c r="Q321" s="12"/>
      <c r="AH321" s="9"/>
      <c r="BV321" s="12"/>
    </row>
    <row r="322" spans="2:74" x14ac:dyDescent="0.15">
      <c r="B322" s="9"/>
      <c r="Q322" s="12"/>
      <c r="AH322" s="9"/>
      <c r="BV322" s="12"/>
    </row>
    <row r="323" spans="2:74" x14ac:dyDescent="0.15">
      <c r="B323" s="9"/>
      <c r="Q323" s="12"/>
      <c r="AH323" s="9"/>
      <c r="BV323" s="12"/>
    </row>
    <row r="324" spans="2:74" x14ac:dyDescent="0.15">
      <c r="B324" s="9"/>
      <c r="Q324" s="12"/>
      <c r="AH324" s="9"/>
      <c r="BV324" s="12"/>
    </row>
    <row r="325" spans="2:74" x14ac:dyDescent="0.15">
      <c r="B325" s="9"/>
      <c r="Q325" s="12"/>
      <c r="AH325" s="9"/>
      <c r="BV325" s="12"/>
    </row>
    <row r="326" spans="2:74" x14ac:dyDescent="0.15">
      <c r="B326" s="9"/>
      <c r="Q326" s="12"/>
      <c r="AH326" s="9"/>
      <c r="BV326" s="12"/>
    </row>
    <row r="327" spans="2:74" x14ac:dyDescent="0.15">
      <c r="B327" s="9"/>
      <c r="Q327" s="12"/>
      <c r="AH327" s="9"/>
      <c r="BV327" s="12"/>
    </row>
    <row r="328" spans="2:74" x14ac:dyDescent="0.15">
      <c r="B328" s="9"/>
      <c r="Q328" s="12"/>
      <c r="AH328" s="9"/>
      <c r="BV328" s="12"/>
    </row>
    <row r="329" spans="2:74" x14ac:dyDescent="0.15">
      <c r="B329" s="9"/>
      <c r="Q329" s="12"/>
      <c r="AH329" s="9"/>
      <c r="BV329" s="12"/>
    </row>
    <row r="330" spans="2:74" x14ac:dyDescent="0.15">
      <c r="B330" s="7"/>
      <c r="C330" s="8"/>
      <c r="D330" s="8"/>
      <c r="E330" s="8"/>
      <c r="F330" s="8"/>
      <c r="G330" s="8"/>
      <c r="H330" s="8"/>
      <c r="I330" s="8"/>
      <c r="J330" s="8"/>
      <c r="K330" s="8"/>
      <c r="L330" s="8"/>
      <c r="M330" s="8"/>
      <c r="N330" s="8"/>
      <c r="O330" s="8"/>
      <c r="P330" s="8"/>
      <c r="Q330" s="13"/>
      <c r="R330" s="7"/>
      <c r="S330" s="8"/>
      <c r="T330" s="8"/>
      <c r="U330" s="8"/>
      <c r="V330" s="8"/>
      <c r="W330" s="8"/>
      <c r="X330" s="8"/>
      <c r="Y330" s="8"/>
      <c r="Z330" s="8"/>
      <c r="AA330" s="8"/>
      <c r="AB330" s="8"/>
      <c r="AC330" s="8"/>
      <c r="AD330" s="8"/>
      <c r="AE330" s="8"/>
      <c r="AF330" s="8"/>
      <c r="AG330" s="8"/>
      <c r="AH330" s="7"/>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13"/>
    </row>
    <row r="331" spans="2:74" ht="15" customHeight="1" x14ac:dyDescent="0.15">
      <c r="B331" s="2" t="s">
        <v>108</v>
      </c>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74" ht="15" customHeight="1" x14ac:dyDescent="0.15">
      <c r="B332" s="3" t="s">
        <v>8</v>
      </c>
      <c r="D332" s="6" t="s">
        <v>125</v>
      </c>
    </row>
    <row r="333" spans="2:74" ht="15" customHeight="1" x14ac:dyDescent="0.15">
      <c r="B333" s="3" t="s">
        <v>9</v>
      </c>
      <c r="D333" s="6" t="s">
        <v>109</v>
      </c>
    </row>
    <row r="334" spans="2:74" ht="15" customHeight="1" x14ac:dyDescent="0.15">
      <c r="B334" s="3" t="s">
        <v>10</v>
      </c>
      <c r="D334" s="6" t="s">
        <v>126</v>
      </c>
    </row>
    <row r="335" spans="2:74" ht="15" customHeight="1" x14ac:dyDescent="0.15">
      <c r="B335" s="3" t="s">
        <v>11</v>
      </c>
      <c r="D335" s="6" t="s">
        <v>110</v>
      </c>
    </row>
    <row r="336" spans="2:74" ht="12" customHeight="1" x14ac:dyDescent="0.15"/>
    <row r="337" ht="12" customHeight="1" x14ac:dyDescent="0.15"/>
    <row r="338" ht="15" customHeight="1" x14ac:dyDescent="0.15"/>
    <row r="339" ht="15" customHeight="1" x14ac:dyDescent="0.15"/>
  </sheetData>
  <mergeCells count="1386">
    <mergeCell ref="Y124:AL124"/>
    <mergeCell ref="AM123:AN123"/>
    <mergeCell ref="BK91:BL91"/>
    <mergeCell ref="BK101:BL101"/>
    <mergeCell ref="BK154:BL154"/>
    <mergeCell ref="N84:Q106"/>
    <mergeCell ref="L84:M99"/>
    <mergeCell ref="L100:M106"/>
    <mergeCell ref="BK86:BL86"/>
    <mergeCell ref="BK90:BL90"/>
    <mergeCell ref="W103:X103"/>
    <mergeCell ref="Y103:AL103"/>
    <mergeCell ref="AM103:AN103"/>
    <mergeCell ref="BI103:BJ103"/>
    <mergeCell ref="R146:V146"/>
    <mergeCell ref="AM146:AN146"/>
    <mergeCell ref="N112:Q116"/>
    <mergeCell ref="N117:Q121"/>
    <mergeCell ref="N122:Q125"/>
    <mergeCell ref="N126:Q129"/>
    <mergeCell ref="L130:M138"/>
    <mergeCell ref="BK88:BL88"/>
    <mergeCell ref="BK87:BL87"/>
    <mergeCell ref="R100:V100"/>
    <mergeCell ref="BD256:BE256"/>
    <mergeCell ref="BH256:BI256"/>
    <mergeCell ref="BF255:BG255"/>
    <mergeCell ref="BD258:BE258"/>
    <mergeCell ref="BH258:BI258"/>
    <mergeCell ref="BD251:BE251"/>
    <mergeCell ref="BH251:BI251"/>
    <mergeCell ref="BD252:BE252"/>
    <mergeCell ref="BH252:BI252"/>
    <mergeCell ref="BD253:BE253"/>
    <mergeCell ref="BH253:BI253"/>
    <mergeCell ref="BH269:BI269"/>
    <mergeCell ref="BJ269:BL270"/>
    <mergeCell ref="BM269:BO270"/>
    <mergeCell ref="BD260:BE260"/>
    <mergeCell ref="BH260:BI260"/>
    <mergeCell ref="BJ260:BL261"/>
    <mergeCell ref="BM260:BO261"/>
    <mergeCell ref="BJ257:BL258"/>
    <mergeCell ref="BM257:BO258"/>
    <mergeCell ref="BH254:BI254"/>
    <mergeCell ref="BJ254:BL254"/>
    <mergeCell ref="BM254:BO254"/>
    <mergeCell ref="G270:K272"/>
    <mergeCell ref="W270:X270"/>
    <mergeCell ref="Y270:AG270"/>
    <mergeCell ref="AH270:AI270"/>
    <mergeCell ref="BD270:BE270"/>
    <mergeCell ref="BH270:BI270"/>
    <mergeCell ref="W272:X272"/>
    <mergeCell ref="W268:X268"/>
    <mergeCell ref="Y268:AG268"/>
    <mergeCell ref="AH268:AI268"/>
    <mergeCell ref="BP272:BV272"/>
    <mergeCell ref="BP270:BV270"/>
    <mergeCell ref="Y271:AG271"/>
    <mergeCell ref="AH271:AI271"/>
    <mergeCell ref="BJ271:BL272"/>
    <mergeCell ref="BM271:BO272"/>
    <mergeCell ref="BP271:BV271"/>
    <mergeCell ref="BP268:BV268"/>
    <mergeCell ref="L269:Q272"/>
    <mergeCell ref="R269:V269"/>
    <mergeCell ref="W269:X269"/>
    <mergeCell ref="Y269:AG269"/>
    <mergeCell ref="AH269:AI269"/>
    <mergeCell ref="BD269:BE269"/>
    <mergeCell ref="W271:X271"/>
    <mergeCell ref="BD271:BE271"/>
    <mergeCell ref="BH271:BI271"/>
    <mergeCell ref="BD268:BE268"/>
    <mergeCell ref="BH268:BI268"/>
    <mergeCell ref="BD267:BE267"/>
    <mergeCell ref="BP264:BV264"/>
    <mergeCell ref="W265:X265"/>
    <mergeCell ref="Y265:AG265"/>
    <mergeCell ref="AH265:AI265"/>
    <mergeCell ref="BD265:BE265"/>
    <mergeCell ref="BH265:BI265"/>
    <mergeCell ref="BJ265:BL266"/>
    <mergeCell ref="BM265:BO266"/>
    <mergeCell ref="BP265:BV265"/>
    <mergeCell ref="W266:X266"/>
    <mergeCell ref="BJ263:BL264"/>
    <mergeCell ref="BM263:BO264"/>
    <mergeCell ref="BP263:BV263"/>
    <mergeCell ref="BP269:BV269"/>
    <mergeCell ref="Y272:AG272"/>
    <mergeCell ref="AH272:AI272"/>
    <mergeCell ref="BH267:BI267"/>
    <mergeCell ref="AH259:AI259"/>
    <mergeCell ref="BJ259:BL259"/>
    <mergeCell ref="BM259:BO259"/>
    <mergeCell ref="BP259:BV259"/>
    <mergeCell ref="BD259:BE259"/>
    <mergeCell ref="BH259:BI259"/>
    <mergeCell ref="B264:F272"/>
    <mergeCell ref="G264:K266"/>
    <mergeCell ref="W264:X264"/>
    <mergeCell ref="Y264:AG264"/>
    <mergeCell ref="AH264:AI264"/>
    <mergeCell ref="BD264:BE264"/>
    <mergeCell ref="BH264:BI264"/>
    <mergeCell ref="BJ262:BL262"/>
    <mergeCell ref="BM262:BO262"/>
    <mergeCell ref="BP262:BV262"/>
    <mergeCell ref="L263:Q266"/>
    <mergeCell ref="R263:V263"/>
    <mergeCell ref="W263:X263"/>
    <mergeCell ref="Y263:AG263"/>
    <mergeCell ref="AH263:AI263"/>
    <mergeCell ref="BD263:BE263"/>
    <mergeCell ref="BH263:BI263"/>
    <mergeCell ref="Y266:AG266"/>
    <mergeCell ref="AH266:AI266"/>
    <mergeCell ref="BD266:BE266"/>
    <mergeCell ref="BH266:BI266"/>
    <mergeCell ref="BP266:BV266"/>
    <mergeCell ref="W267:X267"/>
    <mergeCell ref="Y267:AG267"/>
    <mergeCell ref="AH267:AI267"/>
    <mergeCell ref="BP267:BV267"/>
    <mergeCell ref="Y258:AG258"/>
    <mergeCell ref="AH258:AI258"/>
    <mergeCell ref="BP258:BV258"/>
    <mergeCell ref="BD257:BE257"/>
    <mergeCell ref="BH257:BI257"/>
    <mergeCell ref="AH256:AI256"/>
    <mergeCell ref="BJ256:BL256"/>
    <mergeCell ref="BM256:BO256"/>
    <mergeCell ref="BP256:BV256"/>
    <mergeCell ref="G257:K259"/>
    <mergeCell ref="L257:Q259"/>
    <mergeCell ref="R257:V257"/>
    <mergeCell ref="W257:X257"/>
    <mergeCell ref="Y257:AG257"/>
    <mergeCell ref="AH257:AI257"/>
    <mergeCell ref="BP260:BV260"/>
    <mergeCell ref="R261:V261"/>
    <mergeCell ref="W261:X261"/>
    <mergeCell ref="Y261:AG261"/>
    <mergeCell ref="AH261:AI261"/>
    <mergeCell ref="BP261:BV261"/>
    <mergeCell ref="G260:K262"/>
    <mergeCell ref="L260:Q262"/>
    <mergeCell ref="R260:V260"/>
    <mergeCell ref="W260:X260"/>
    <mergeCell ref="Y260:AG260"/>
    <mergeCell ref="AH260:AI260"/>
    <mergeCell ref="W262:X262"/>
    <mergeCell ref="Y262:AG262"/>
    <mergeCell ref="AH262:AI262"/>
    <mergeCell ref="W259:X259"/>
    <mergeCell ref="Y259:AG259"/>
    <mergeCell ref="BH249:BI249"/>
    <mergeCell ref="BJ249:BL250"/>
    <mergeCell ref="BM249:BO250"/>
    <mergeCell ref="BP249:BV249"/>
    <mergeCell ref="B250:F262"/>
    <mergeCell ref="R250:V250"/>
    <mergeCell ref="W250:X250"/>
    <mergeCell ref="Y250:AG250"/>
    <mergeCell ref="AH250:AI250"/>
    <mergeCell ref="BD250:BE250"/>
    <mergeCell ref="W256:X256"/>
    <mergeCell ref="Y256:AG256"/>
    <mergeCell ref="BP254:BV254"/>
    <mergeCell ref="R255:V255"/>
    <mergeCell ref="W255:X255"/>
    <mergeCell ref="Y255:AG255"/>
    <mergeCell ref="AH255:AI255"/>
    <mergeCell ref="BD255:BE255"/>
    <mergeCell ref="BH255:BI255"/>
    <mergeCell ref="BJ253:BL253"/>
    <mergeCell ref="BM253:BO253"/>
    <mergeCell ref="BP253:BV253"/>
    <mergeCell ref="G254:K256"/>
    <mergeCell ref="L254:Q256"/>
    <mergeCell ref="R254:V254"/>
    <mergeCell ref="W254:X254"/>
    <mergeCell ref="Y254:AG254"/>
    <mergeCell ref="AH254:AI254"/>
    <mergeCell ref="BD254:BE254"/>
    <mergeCell ref="BP257:BV257"/>
    <mergeCell ref="R258:V258"/>
    <mergeCell ref="W258:X258"/>
    <mergeCell ref="G249:K253"/>
    <mergeCell ref="L249:Q253"/>
    <mergeCell ref="R249:V249"/>
    <mergeCell ref="W249:X249"/>
    <mergeCell ref="Y249:AG249"/>
    <mergeCell ref="AH249:AI249"/>
    <mergeCell ref="BD249:BE249"/>
    <mergeCell ref="BH247:BI247"/>
    <mergeCell ref="BJ247:BL247"/>
    <mergeCell ref="BM247:BO247"/>
    <mergeCell ref="BP247:BV247"/>
    <mergeCell ref="W248:X248"/>
    <mergeCell ref="Y248:AG248"/>
    <mergeCell ref="AH248:AI248"/>
    <mergeCell ref="BD248:BE248"/>
    <mergeCell ref="BF248:BG248"/>
    <mergeCell ref="BH248:BI248"/>
    <mergeCell ref="W247:X247"/>
    <mergeCell ref="W253:X253"/>
    <mergeCell ref="Y247:AG247"/>
    <mergeCell ref="Y253:AG253"/>
    <mergeCell ref="AH253:AI253"/>
    <mergeCell ref="BH250:BI250"/>
    <mergeCell ref="BP250:BV250"/>
    <mergeCell ref="W251:X251"/>
    <mergeCell ref="Y251:AG251"/>
    <mergeCell ref="AH251:AI251"/>
    <mergeCell ref="BJ251:BL252"/>
    <mergeCell ref="BM251:BO252"/>
    <mergeCell ref="W252:X252"/>
    <mergeCell ref="Y252:AG252"/>
    <mergeCell ref="AH252:AI252"/>
    <mergeCell ref="B227:F236"/>
    <mergeCell ref="B241:F242"/>
    <mergeCell ref="G241:K242"/>
    <mergeCell ref="L241:Q242"/>
    <mergeCell ref="R241:V242"/>
    <mergeCell ref="W241:AG242"/>
    <mergeCell ref="Y234:AG234"/>
    <mergeCell ref="G226:K231"/>
    <mergeCell ref="L226:Q227"/>
    <mergeCell ref="R226:V226"/>
    <mergeCell ref="BP235:BV235"/>
    <mergeCell ref="R236:V236"/>
    <mergeCell ref="W236:X236"/>
    <mergeCell ref="Y236:AG236"/>
    <mergeCell ref="AH236:AI236"/>
    <mergeCell ref="BH236:BI236"/>
    <mergeCell ref="BJ236:BL236"/>
    <mergeCell ref="BM236:BO236"/>
    <mergeCell ref="BP236:BV236"/>
    <mergeCell ref="BP234:BV234"/>
    <mergeCell ref="G235:K236"/>
    <mergeCell ref="R235:V235"/>
    <mergeCell ref="W235:X235"/>
    <mergeCell ref="Y235:AG235"/>
    <mergeCell ref="AH235:AI235"/>
    <mergeCell ref="BH235:BI235"/>
    <mergeCell ref="BJ235:BL235"/>
    <mergeCell ref="W234:X234"/>
    <mergeCell ref="BM235:BO235"/>
    <mergeCell ref="AH234:AI234"/>
    <mergeCell ref="BD234:BE234"/>
    <mergeCell ref="BH234:BI234"/>
    <mergeCell ref="BP232:BV232"/>
    <mergeCell ref="W233:X233"/>
    <mergeCell ref="Y233:AG233"/>
    <mergeCell ref="AH233:AI233"/>
    <mergeCell ref="BD233:BE233"/>
    <mergeCell ref="BH233:BI233"/>
    <mergeCell ref="BP233:BV233"/>
    <mergeCell ref="BM231:BO231"/>
    <mergeCell ref="BP231:BV231"/>
    <mergeCell ref="G232:K234"/>
    <mergeCell ref="L232:Q234"/>
    <mergeCell ref="R232:V232"/>
    <mergeCell ref="W232:X232"/>
    <mergeCell ref="Y232:AG232"/>
    <mergeCell ref="AH232:AI232"/>
    <mergeCell ref="BD232:BE232"/>
    <mergeCell ref="BH232:BI232"/>
    <mergeCell ref="L230:Q231"/>
    <mergeCell ref="R230:V230"/>
    <mergeCell ref="BP230:BV230"/>
    <mergeCell ref="W231:X231"/>
    <mergeCell ref="Y231:AG231"/>
    <mergeCell ref="AH231:AI231"/>
    <mergeCell ref="BD231:BE231"/>
    <mergeCell ref="BH231:BI231"/>
    <mergeCell ref="BJ231:BL231"/>
    <mergeCell ref="BM228:BO228"/>
    <mergeCell ref="W229:X229"/>
    <mergeCell ref="Y229:AG229"/>
    <mergeCell ref="AH229:AI229"/>
    <mergeCell ref="BD229:BE229"/>
    <mergeCell ref="BH229:BI229"/>
    <mergeCell ref="BJ229:BL229"/>
    <mergeCell ref="BM229:BO229"/>
    <mergeCell ref="W230:X230"/>
    <mergeCell ref="Y230:AG230"/>
    <mergeCell ref="BP227:BV227"/>
    <mergeCell ref="L228:Q229"/>
    <mergeCell ref="R228:V228"/>
    <mergeCell ref="W228:X228"/>
    <mergeCell ref="Y228:AG228"/>
    <mergeCell ref="AH228:AI228"/>
    <mergeCell ref="BD228:BE228"/>
    <mergeCell ref="BH228:BI228"/>
    <mergeCell ref="BJ228:BL228"/>
    <mergeCell ref="BH226:BI226"/>
    <mergeCell ref="BJ226:BL226"/>
    <mergeCell ref="BM226:BO226"/>
    <mergeCell ref="BP226:BV226"/>
    <mergeCell ref="W227:X227"/>
    <mergeCell ref="Y227:AG227"/>
    <mergeCell ref="AH227:AI227"/>
    <mergeCell ref="BD227:BE227"/>
    <mergeCell ref="BH227:BI227"/>
    <mergeCell ref="BJ227:BL227"/>
    <mergeCell ref="W226:X226"/>
    <mergeCell ref="Y226:AG226"/>
    <mergeCell ref="AH226:AI226"/>
    <mergeCell ref="BP241:BV241"/>
    <mergeCell ref="BD242:BE242"/>
    <mergeCell ref="BF242:BG242"/>
    <mergeCell ref="BH242:BI242"/>
    <mergeCell ref="BJ242:BL242"/>
    <mergeCell ref="BM242:BO242"/>
    <mergeCell ref="BP242:BV242"/>
    <mergeCell ref="B243:F248"/>
    <mergeCell ref="L243:Q245"/>
    <mergeCell ref="R243:V243"/>
    <mergeCell ref="W243:X243"/>
    <mergeCell ref="Y243:AG243"/>
    <mergeCell ref="AH243:AI243"/>
    <mergeCell ref="G244:K248"/>
    <mergeCell ref="W244:X244"/>
    <mergeCell ref="Y244:AG244"/>
    <mergeCell ref="AH244:AI244"/>
    <mergeCell ref="BD243:BE243"/>
    <mergeCell ref="BF243:BG243"/>
    <mergeCell ref="BH243:BI243"/>
    <mergeCell ref="BJ243:BL244"/>
    <mergeCell ref="BM243:BO244"/>
    <mergeCell ref="BP243:BV243"/>
    <mergeCell ref="BD244:BE244"/>
    <mergeCell ref="BF244:BG244"/>
    <mergeCell ref="BH244:BI244"/>
    <mergeCell ref="W245:X245"/>
    <mergeCell ref="Y245:AG245"/>
    <mergeCell ref="AH245:AI245"/>
    <mergeCell ref="BJ248:BL248"/>
    <mergeCell ref="BM248:BO248"/>
    <mergeCell ref="BP248:BV248"/>
    <mergeCell ref="L224:Q225"/>
    <mergeCell ref="R224:V224"/>
    <mergeCell ref="W224:X224"/>
    <mergeCell ref="Y224:AG224"/>
    <mergeCell ref="AH224:AI224"/>
    <mergeCell ref="BD224:BE224"/>
    <mergeCell ref="BF224:BG224"/>
    <mergeCell ref="BH224:BI224"/>
    <mergeCell ref="W223:X223"/>
    <mergeCell ref="Y223:AG223"/>
    <mergeCell ref="AH223:AI223"/>
    <mergeCell ref="BD223:BE223"/>
    <mergeCell ref="BF223:BG223"/>
    <mergeCell ref="BH223:BI223"/>
    <mergeCell ref="AH241:BC242"/>
    <mergeCell ref="BD241:BI241"/>
    <mergeCell ref="BJ241:BO241"/>
    <mergeCell ref="BM227:BO227"/>
    <mergeCell ref="BH230:BI230"/>
    <mergeCell ref="BJ230:BL230"/>
    <mergeCell ref="BM230:BO230"/>
    <mergeCell ref="BJ234:BL234"/>
    <mergeCell ref="BJ232:BL233"/>
    <mergeCell ref="BM232:BO233"/>
    <mergeCell ref="BM234:BO234"/>
    <mergeCell ref="Y221:AG221"/>
    <mergeCell ref="AH221:AI221"/>
    <mergeCell ref="BD221:BE221"/>
    <mergeCell ref="BF221:BG221"/>
    <mergeCell ref="BH221:BI221"/>
    <mergeCell ref="W220:X220"/>
    <mergeCell ref="Y220:AG220"/>
    <mergeCell ref="AH220:AI220"/>
    <mergeCell ref="BD220:BE220"/>
    <mergeCell ref="BF220:BG220"/>
    <mergeCell ref="BH220:BI220"/>
    <mergeCell ref="BD245:BE245"/>
    <mergeCell ref="BF245:BG245"/>
    <mergeCell ref="BH245:BI245"/>
    <mergeCell ref="BJ224:BL224"/>
    <mergeCell ref="BM224:BO224"/>
    <mergeCell ref="W225:X225"/>
    <mergeCell ref="Y225:AG225"/>
    <mergeCell ref="AH225:AI225"/>
    <mergeCell ref="BD225:BE225"/>
    <mergeCell ref="BF225:BG225"/>
    <mergeCell ref="BH225:BI225"/>
    <mergeCell ref="BJ225:BL225"/>
    <mergeCell ref="BM225:BO225"/>
    <mergeCell ref="BJ223:BL223"/>
    <mergeCell ref="BM223:BO223"/>
    <mergeCell ref="BH218:BI218"/>
    <mergeCell ref="BJ218:BL219"/>
    <mergeCell ref="BM218:BO219"/>
    <mergeCell ref="G219:K225"/>
    <mergeCell ref="W219:X219"/>
    <mergeCell ref="Y219:AG219"/>
    <mergeCell ref="AH219:AI219"/>
    <mergeCell ref="BD219:BE219"/>
    <mergeCell ref="BF219:BG219"/>
    <mergeCell ref="BH219:BI219"/>
    <mergeCell ref="BJ217:BL217"/>
    <mergeCell ref="BM217:BO217"/>
    <mergeCell ref="BP217:BV217"/>
    <mergeCell ref="R218:V218"/>
    <mergeCell ref="W218:X218"/>
    <mergeCell ref="Y218:AG218"/>
    <mergeCell ref="AH218:AI218"/>
    <mergeCell ref="BD218:BE218"/>
    <mergeCell ref="BF218:BG218"/>
    <mergeCell ref="BJ221:BL222"/>
    <mergeCell ref="BM221:BO222"/>
    <mergeCell ref="W222:X222"/>
    <mergeCell ref="Y222:AG222"/>
    <mergeCell ref="AH222:AI222"/>
    <mergeCell ref="BD222:BE222"/>
    <mergeCell ref="BF222:BG222"/>
    <mergeCell ref="BH222:BI222"/>
    <mergeCell ref="BJ220:BL220"/>
    <mergeCell ref="BM220:BO220"/>
    <mergeCell ref="L221:Q222"/>
    <mergeCell ref="R221:V221"/>
    <mergeCell ref="W221:X221"/>
    <mergeCell ref="BH216:BI216"/>
    <mergeCell ref="BJ216:BL216"/>
    <mergeCell ref="BM216:BO216"/>
    <mergeCell ref="BP216:BV216"/>
    <mergeCell ref="W217:X217"/>
    <mergeCell ref="Y217:AG217"/>
    <mergeCell ref="AH217:AI217"/>
    <mergeCell ref="BD217:BE217"/>
    <mergeCell ref="BF217:BG217"/>
    <mergeCell ref="BH217:BI217"/>
    <mergeCell ref="R216:V216"/>
    <mergeCell ref="W216:X216"/>
    <mergeCell ref="Y216:AG216"/>
    <mergeCell ref="AH216:AI216"/>
    <mergeCell ref="BD216:BE216"/>
    <mergeCell ref="BF216:BG216"/>
    <mergeCell ref="BM214:BO215"/>
    <mergeCell ref="W215:X215"/>
    <mergeCell ref="Y215:AG215"/>
    <mergeCell ref="AH215:AI215"/>
    <mergeCell ref="BD215:BE215"/>
    <mergeCell ref="BH215:BI215"/>
    <mergeCell ref="W214:X214"/>
    <mergeCell ref="Y214:AG214"/>
    <mergeCell ref="AH214:AI214"/>
    <mergeCell ref="BD214:BE214"/>
    <mergeCell ref="BH214:BI214"/>
    <mergeCell ref="BJ214:BL215"/>
    <mergeCell ref="BJ212:BL213"/>
    <mergeCell ref="BM212:BO213"/>
    <mergeCell ref="BP212:BV212"/>
    <mergeCell ref="W213:X213"/>
    <mergeCell ref="Y213:AG213"/>
    <mergeCell ref="AH213:AI213"/>
    <mergeCell ref="BD213:BE213"/>
    <mergeCell ref="BH213:BI213"/>
    <mergeCell ref="BM211:BO211"/>
    <mergeCell ref="R212:V212"/>
    <mergeCell ref="W212:X212"/>
    <mergeCell ref="Y212:AG212"/>
    <mergeCell ref="AH212:AI212"/>
    <mergeCell ref="BD212:BE212"/>
    <mergeCell ref="BF212:BG212"/>
    <mergeCell ref="BH212:BI212"/>
    <mergeCell ref="Y211:AG211"/>
    <mergeCell ref="AH211:AI211"/>
    <mergeCell ref="BD211:BE211"/>
    <mergeCell ref="BF211:BG211"/>
    <mergeCell ref="BH211:BI211"/>
    <mergeCell ref="BJ211:BL211"/>
    <mergeCell ref="BP209:BV209"/>
    <mergeCell ref="W210:X210"/>
    <mergeCell ref="Y210:AG210"/>
    <mergeCell ref="AH210:AI210"/>
    <mergeCell ref="BD210:BE210"/>
    <mergeCell ref="BF210:BG210"/>
    <mergeCell ref="BH210:BI210"/>
    <mergeCell ref="BJ210:BL210"/>
    <mergeCell ref="BM210:BO210"/>
    <mergeCell ref="BP210:BV210"/>
    <mergeCell ref="BH208:BI208"/>
    <mergeCell ref="BJ208:BL209"/>
    <mergeCell ref="BM208:BO209"/>
    <mergeCell ref="BP208:BV208"/>
    <mergeCell ref="W209:X209"/>
    <mergeCell ref="Y209:AG209"/>
    <mergeCell ref="AH209:AI209"/>
    <mergeCell ref="BD209:BE209"/>
    <mergeCell ref="BF209:BG209"/>
    <mergeCell ref="BH209:BI209"/>
    <mergeCell ref="BF207:BG207"/>
    <mergeCell ref="BH207:BI207"/>
    <mergeCell ref="BP207:BV207"/>
    <mergeCell ref="L208:Q210"/>
    <mergeCell ref="R208:V208"/>
    <mergeCell ref="W208:X208"/>
    <mergeCell ref="Y208:AG208"/>
    <mergeCell ref="AH208:AI208"/>
    <mergeCell ref="BD208:BE208"/>
    <mergeCell ref="BF208:BG208"/>
    <mergeCell ref="BM163:BN163"/>
    <mergeCell ref="BO163:BR163"/>
    <mergeCell ref="BS163:BV163"/>
    <mergeCell ref="W164:X164"/>
    <mergeCell ref="Y164:AL164"/>
    <mergeCell ref="AM164:AN164"/>
    <mergeCell ref="BO164:BR164"/>
    <mergeCell ref="BS164:BV164"/>
    <mergeCell ref="L163:Q164"/>
    <mergeCell ref="W163:X163"/>
    <mergeCell ref="Y163:AL163"/>
    <mergeCell ref="AM163:AN163"/>
    <mergeCell ref="AO163:BH163"/>
    <mergeCell ref="BM178:BN178"/>
    <mergeCell ref="BO178:BR178"/>
    <mergeCell ref="BS178:BV178"/>
    <mergeCell ref="AM179:AN179"/>
    <mergeCell ref="BI179:BJ179"/>
    <mergeCell ref="BM179:BN179"/>
    <mergeCell ref="BO179:BR179"/>
    <mergeCell ref="BS179:BV179"/>
    <mergeCell ref="L178:Q179"/>
    <mergeCell ref="B146:F153"/>
    <mergeCell ref="G146:K152"/>
    <mergeCell ref="L146:Q147"/>
    <mergeCell ref="W146:X146"/>
    <mergeCell ref="Y146:AL146"/>
    <mergeCell ref="BI146:BJ146"/>
    <mergeCell ref="L152:Q153"/>
    <mergeCell ref="R152:V152"/>
    <mergeCell ref="W152:X152"/>
    <mergeCell ref="Y152:AL152"/>
    <mergeCell ref="BS159:BV159"/>
    <mergeCell ref="W160:X160"/>
    <mergeCell ref="Y160:AL160"/>
    <mergeCell ref="AM160:AN160"/>
    <mergeCell ref="BI160:BJ160"/>
    <mergeCell ref="BM160:BN160"/>
    <mergeCell ref="BO160:BR160"/>
    <mergeCell ref="BS160:BV160"/>
    <mergeCell ref="BO158:BR158"/>
    <mergeCell ref="BS158:BV158"/>
    <mergeCell ref="BO176:BR176"/>
    <mergeCell ref="BS176:BV176"/>
    <mergeCell ref="W177:X177"/>
    <mergeCell ref="Y177:AL177"/>
    <mergeCell ref="AM177:AN177"/>
    <mergeCell ref="BI177:BJ177"/>
    <mergeCell ref="BM177:BN177"/>
    <mergeCell ref="BO177:BR177"/>
    <mergeCell ref="BS177:BV177"/>
    <mergeCell ref="BM175:BN175"/>
    <mergeCell ref="BO175:BR175"/>
    <mergeCell ref="BS175:BV175"/>
    <mergeCell ref="L161:Q162"/>
    <mergeCell ref="R161:V161"/>
    <mergeCell ref="W161:X161"/>
    <mergeCell ref="BM146:BN146"/>
    <mergeCell ref="BO146:BR146"/>
    <mergeCell ref="BS146:BV146"/>
    <mergeCell ref="W147:X147"/>
    <mergeCell ref="Y147:AL147"/>
    <mergeCell ref="AM147:AN147"/>
    <mergeCell ref="BO147:BR147"/>
    <mergeCell ref="BS147:BV147"/>
    <mergeCell ref="AO146:BH146"/>
    <mergeCell ref="G176:K178"/>
    <mergeCell ref="L176:Q177"/>
    <mergeCell ref="R176:V176"/>
    <mergeCell ref="W176:X176"/>
    <mergeCell ref="Y176:AL176"/>
    <mergeCell ref="AM176:AN176"/>
    <mergeCell ref="BI176:BJ176"/>
    <mergeCell ref="BM173:BN173"/>
    <mergeCell ref="BO173:BR174"/>
    <mergeCell ref="BS173:BV174"/>
    <mergeCell ref="B174:F179"/>
    <mergeCell ref="W174:X174"/>
    <mergeCell ref="Y174:AL174"/>
    <mergeCell ref="AM174:AN174"/>
    <mergeCell ref="BI174:BJ174"/>
    <mergeCell ref="BM174:BN174"/>
    <mergeCell ref="BI175:BJ175"/>
    <mergeCell ref="G173:K175"/>
    <mergeCell ref="L173:Q175"/>
    <mergeCell ref="R173:V173"/>
    <mergeCell ref="W173:X173"/>
    <mergeCell ref="Y173:AL173"/>
    <mergeCell ref="AM173:AN173"/>
    <mergeCell ref="W175:X175"/>
    <mergeCell ref="Y175:AL175"/>
    <mergeCell ref="AM175:AN175"/>
    <mergeCell ref="R178:V178"/>
    <mergeCell ref="W178:X178"/>
    <mergeCell ref="Y178:AL178"/>
    <mergeCell ref="AM178:AN178"/>
    <mergeCell ref="BI178:BJ178"/>
    <mergeCell ref="BM176:BN176"/>
    <mergeCell ref="BO169:BR170"/>
    <mergeCell ref="AM167:AN167"/>
    <mergeCell ref="BO167:BR167"/>
    <mergeCell ref="BS167:BV167"/>
    <mergeCell ref="L168:Q168"/>
    <mergeCell ref="R168:V168"/>
    <mergeCell ref="W168:X168"/>
    <mergeCell ref="Y168:AL168"/>
    <mergeCell ref="AM168:AN168"/>
    <mergeCell ref="BI168:BJ168"/>
    <mergeCell ref="BM168:BN168"/>
    <mergeCell ref="BM171:BN171"/>
    <mergeCell ref="BO171:BR172"/>
    <mergeCell ref="BS171:BV172"/>
    <mergeCell ref="W172:X172"/>
    <mergeCell ref="Y172:AL172"/>
    <mergeCell ref="AM172:AN172"/>
    <mergeCell ref="BI172:BJ172"/>
    <mergeCell ref="BM172:BN172"/>
    <mergeCell ref="L171:Q172"/>
    <mergeCell ref="R171:V171"/>
    <mergeCell ref="W171:X171"/>
    <mergeCell ref="Y171:AL171"/>
    <mergeCell ref="AM171:AN171"/>
    <mergeCell ref="BI171:BJ171"/>
    <mergeCell ref="BS169:BV170"/>
    <mergeCell ref="W170:X170"/>
    <mergeCell ref="Y170:AL170"/>
    <mergeCell ref="AM170:AN170"/>
    <mergeCell ref="BI170:BJ170"/>
    <mergeCell ref="BM170:BN170"/>
    <mergeCell ref="AM165:AN165"/>
    <mergeCell ref="BI165:BJ165"/>
    <mergeCell ref="BM165:BN165"/>
    <mergeCell ref="BO165:BR166"/>
    <mergeCell ref="BS165:BV166"/>
    <mergeCell ref="W166:X166"/>
    <mergeCell ref="Y166:AL166"/>
    <mergeCell ref="AM166:AN166"/>
    <mergeCell ref="BI166:BJ166"/>
    <mergeCell ref="BM166:BN166"/>
    <mergeCell ref="BS161:BV161"/>
    <mergeCell ref="G162:K172"/>
    <mergeCell ref="W162:X162"/>
    <mergeCell ref="Y162:AL162"/>
    <mergeCell ref="AM162:AN162"/>
    <mergeCell ref="BO162:BR162"/>
    <mergeCell ref="BS162:BV162"/>
    <mergeCell ref="L165:Q167"/>
    <mergeCell ref="R165:V165"/>
    <mergeCell ref="W165:X165"/>
    <mergeCell ref="BI161:BJ161"/>
    <mergeCell ref="BM161:BN161"/>
    <mergeCell ref="BO161:BR161"/>
    <mergeCell ref="BO168:BR168"/>
    <mergeCell ref="BS168:BV168"/>
    <mergeCell ref="L169:Q170"/>
    <mergeCell ref="R169:V169"/>
    <mergeCell ref="W169:X169"/>
    <mergeCell ref="Y169:AL169"/>
    <mergeCell ref="AM169:AN169"/>
    <mergeCell ref="BI169:BJ169"/>
    <mergeCell ref="BM169:BN169"/>
    <mergeCell ref="W159:X159"/>
    <mergeCell ref="Y159:AL159"/>
    <mergeCell ref="AM159:AN159"/>
    <mergeCell ref="BI159:BJ159"/>
    <mergeCell ref="BM159:BN159"/>
    <mergeCell ref="BO159:BR159"/>
    <mergeCell ref="BM156:BN156"/>
    <mergeCell ref="BO156:BR157"/>
    <mergeCell ref="BS156:BV157"/>
    <mergeCell ref="W157:X157"/>
    <mergeCell ref="Y157:AL157"/>
    <mergeCell ref="AM157:AN157"/>
    <mergeCell ref="BI157:BJ157"/>
    <mergeCell ref="BM157:BN157"/>
    <mergeCell ref="BM158:BN158"/>
    <mergeCell ref="L156:Q158"/>
    <mergeCell ref="R156:V156"/>
    <mergeCell ref="W156:X156"/>
    <mergeCell ref="Y156:AL156"/>
    <mergeCell ref="AM156:AN156"/>
    <mergeCell ref="BI156:BJ156"/>
    <mergeCell ref="W158:X158"/>
    <mergeCell ref="Y158:AL158"/>
    <mergeCell ref="AM158:AN158"/>
    <mergeCell ref="BO148:BR149"/>
    <mergeCell ref="BS148:BV149"/>
    <mergeCell ref="W149:X149"/>
    <mergeCell ref="Y149:AL149"/>
    <mergeCell ref="AM149:AN149"/>
    <mergeCell ref="BI149:BJ149"/>
    <mergeCell ref="BM149:BN149"/>
    <mergeCell ref="BM154:BN154"/>
    <mergeCell ref="BO154:BR154"/>
    <mergeCell ref="BS154:BV154"/>
    <mergeCell ref="W155:X155"/>
    <mergeCell ref="Y155:AL155"/>
    <mergeCell ref="AM155:AN155"/>
    <mergeCell ref="BI155:BJ155"/>
    <mergeCell ref="BM155:BN155"/>
    <mergeCell ref="BO155:BR155"/>
    <mergeCell ref="BS155:BV155"/>
    <mergeCell ref="BI152:BJ152"/>
    <mergeCell ref="W154:X154"/>
    <mergeCell ref="Y154:AL154"/>
    <mergeCell ref="AM154:AN154"/>
    <mergeCell ref="BI154:BJ154"/>
    <mergeCell ref="BM152:BN152"/>
    <mergeCell ref="BO152:BR152"/>
    <mergeCell ref="BS152:BV152"/>
    <mergeCell ref="W153:X153"/>
    <mergeCell ref="Y153:AL153"/>
    <mergeCell ref="AM153:AN153"/>
    <mergeCell ref="BI153:BJ153"/>
    <mergeCell ref="BM153:BN153"/>
    <mergeCell ref="BO153:BR153"/>
    <mergeCell ref="BS153:BV153"/>
    <mergeCell ref="BS145:BV145"/>
    <mergeCell ref="L148:Q151"/>
    <mergeCell ref="R148:V148"/>
    <mergeCell ref="W148:X148"/>
    <mergeCell ref="Y148:AL148"/>
    <mergeCell ref="AM148:AN148"/>
    <mergeCell ref="L145:Q145"/>
    <mergeCell ref="R145:V145"/>
    <mergeCell ref="BI148:BJ148"/>
    <mergeCell ref="BM148:BN148"/>
    <mergeCell ref="R143:V144"/>
    <mergeCell ref="W143:AL144"/>
    <mergeCell ref="AM143:BH144"/>
    <mergeCell ref="BI143:BN143"/>
    <mergeCell ref="BM145:BN145"/>
    <mergeCell ref="BO145:BR145"/>
    <mergeCell ref="BO143:BV143"/>
    <mergeCell ref="BI144:BJ144"/>
    <mergeCell ref="BK144:BL144"/>
    <mergeCell ref="BM144:BN144"/>
    <mergeCell ref="BO144:BR144"/>
    <mergeCell ref="BS144:BV144"/>
    <mergeCell ref="BS150:BV151"/>
    <mergeCell ref="W151:X151"/>
    <mergeCell ref="Y151:AL151"/>
    <mergeCell ref="AM151:AN151"/>
    <mergeCell ref="BI151:BJ151"/>
    <mergeCell ref="BM151:BN151"/>
    <mergeCell ref="AM150:AN150"/>
    <mergeCell ref="BI150:BJ150"/>
    <mergeCell ref="BM150:BN150"/>
    <mergeCell ref="BO150:BR151"/>
    <mergeCell ref="AM130:AN130"/>
    <mergeCell ref="BI130:BJ130"/>
    <mergeCell ref="BM130:BN130"/>
    <mergeCell ref="BK130:BL130"/>
    <mergeCell ref="N130:Q133"/>
    <mergeCell ref="BO137:BR138"/>
    <mergeCell ref="BS137:BV138"/>
    <mergeCell ref="W138:X138"/>
    <mergeCell ref="AM138:AN138"/>
    <mergeCell ref="BI138:BJ138"/>
    <mergeCell ref="BM138:BN138"/>
    <mergeCell ref="W137:X137"/>
    <mergeCell ref="BO134:BR134"/>
    <mergeCell ref="BS134:BV134"/>
    <mergeCell ref="N135:Q138"/>
    <mergeCell ref="R135:V135"/>
    <mergeCell ref="W135:X135"/>
    <mergeCell ref="AM135:AN135"/>
    <mergeCell ref="BO135:BR136"/>
    <mergeCell ref="BS135:BV136"/>
    <mergeCell ref="W136:X136"/>
    <mergeCell ref="AM136:AN136"/>
    <mergeCell ref="Y134:AL134"/>
    <mergeCell ref="Y135:AL135"/>
    <mergeCell ref="Y136:AL136"/>
    <mergeCell ref="Y137:AL137"/>
    <mergeCell ref="Y138:AL138"/>
    <mergeCell ref="BD186:BE186"/>
    <mergeCell ref="BI135:BJ135"/>
    <mergeCell ref="BM91:BN91"/>
    <mergeCell ref="BM95:BN95"/>
    <mergeCell ref="L143:Q144"/>
    <mergeCell ref="R107:V107"/>
    <mergeCell ref="W116:X116"/>
    <mergeCell ref="W121:X121"/>
    <mergeCell ref="W124:X124"/>
    <mergeCell ref="W127:X127"/>
    <mergeCell ref="W128:X128"/>
    <mergeCell ref="BO132:BR133"/>
    <mergeCell ref="BS132:BV133"/>
    <mergeCell ref="W133:X133"/>
    <mergeCell ref="Y133:AL133"/>
    <mergeCell ref="AM133:AN133"/>
    <mergeCell ref="N134:Q134"/>
    <mergeCell ref="R134:V134"/>
    <mergeCell ref="W134:X134"/>
    <mergeCell ref="AM134:AN134"/>
    <mergeCell ref="BI134:BJ134"/>
    <mergeCell ref="BO130:BR131"/>
    <mergeCell ref="BS130:BV131"/>
    <mergeCell ref="W131:X131"/>
    <mergeCell ref="Y131:AL131"/>
    <mergeCell ref="AM131:AN131"/>
    <mergeCell ref="W132:X132"/>
    <mergeCell ref="Y132:AL132"/>
    <mergeCell ref="AM132:AN132"/>
    <mergeCell ref="BI132:BJ132"/>
    <mergeCell ref="BM132:BN132"/>
    <mergeCell ref="R130:V130"/>
    <mergeCell ref="AH191:AI191"/>
    <mergeCell ref="BD191:BE191"/>
    <mergeCell ref="BF191:BG191"/>
    <mergeCell ref="BH191:BI191"/>
    <mergeCell ref="BP191:BV191"/>
    <mergeCell ref="L192:Q194"/>
    <mergeCell ref="R192:V192"/>
    <mergeCell ref="W192:X192"/>
    <mergeCell ref="Y192:AG192"/>
    <mergeCell ref="AH192:AI192"/>
    <mergeCell ref="BD192:BE192"/>
    <mergeCell ref="W194:X194"/>
    <mergeCell ref="BK89:BL89"/>
    <mergeCell ref="BI90:BJ90"/>
    <mergeCell ref="BI91:BJ91"/>
    <mergeCell ref="AM94:AN94"/>
    <mergeCell ref="AM92:AN92"/>
    <mergeCell ref="AM99:AN99"/>
    <mergeCell ref="AM91:AN91"/>
    <mergeCell ref="BM135:BN135"/>
    <mergeCell ref="BI137:BJ137"/>
    <mergeCell ref="BM137:BN137"/>
    <mergeCell ref="BM134:BN134"/>
    <mergeCell ref="BI136:BJ136"/>
    <mergeCell ref="BM136:BN136"/>
    <mergeCell ref="BM131:BN131"/>
    <mergeCell ref="BI133:BJ133"/>
    <mergeCell ref="BM133:BN133"/>
    <mergeCell ref="L186:Q187"/>
    <mergeCell ref="R186:V186"/>
    <mergeCell ref="W186:X186"/>
    <mergeCell ref="Y186:AG186"/>
    <mergeCell ref="BJ191:BL191"/>
    <mergeCell ref="BI107:BJ107"/>
    <mergeCell ref="BI109:BJ109"/>
    <mergeCell ref="BF196:BG196"/>
    <mergeCell ref="BH196:BI196"/>
    <mergeCell ref="BF194:BG194"/>
    <mergeCell ref="BH194:BI194"/>
    <mergeCell ref="BM108:BN108"/>
    <mergeCell ref="BM107:BN107"/>
    <mergeCell ref="BO112:BR113"/>
    <mergeCell ref="BS112:BV113"/>
    <mergeCell ref="BO114:BR115"/>
    <mergeCell ref="BS114:BV115"/>
    <mergeCell ref="W115:X115"/>
    <mergeCell ref="BP186:BV186"/>
    <mergeCell ref="B187:F197"/>
    <mergeCell ref="G187:K197"/>
    <mergeCell ref="W187:X187"/>
    <mergeCell ref="Y187:AG187"/>
    <mergeCell ref="AH187:AI187"/>
    <mergeCell ref="AJ187:BC187"/>
    <mergeCell ref="BD187:BE187"/>
    <mergeCell ref="BH187:BI187"/>
    <mergeCell ref="BP187:BV187"/>
    <mergeCell ref="L190:Q191"/>
    <mergeCell ref="R190:V190"/>
    <mergeCell ref="W190:X190"/>
    <mergeCell ref="Y190:AG190"/>
    <mergeCell ref="AH190:AI190"/>
    <mergeCell ref="BD190:BE190"/>
    <mergeCell ref="BH190:BI190"/>
    <mergeCell ref="BP190:BV190"/>
    <mergeCell ref="BO84:BR85"/>
    <mergeCell ref="BO102:BR104"/>
    <mergeCell ref="B142:BV142"/>
    <mergeCell ref="B143:F144"/>
    <mergeCell ref="G143:K144"/>
    <mergeCell ref="BH195:BI195"/>
    <mergeCell ref="BH186:BI186"/>
    <mergeCell ref="BI131:BJ131"/>
    <mergeCell ref="BI173:BJ173"/>
    <mergeCell ref="BI163:BJ163"/>
    <mergeCell ref="BS84:BV85"/>
    <mergeCell ref="BO86:BR87"/>
    <mergeCell ref="BS86:BV87"/>
    <mergeCell ref="BM88:BN88"/>
    <mergeCell ref="BI89:BJ89"/>
    <mergeCell ref="BO100:BR101"/>
    <mergeCell ref="BS100:BV101"/>
    <mergeCell ref="BI87:BJ87"/>
    <mergeCell ref="BI88:BJ88"/>
    <mergeCell ref="BI92:BJ92"/>
    <mergeCell ref="BS102:BV104"/>
    <mergeCell ref="BO107:BR108"/>
    <mergeCell ref="BS107:BV108"/>
    <mergeCell ref="BO109:BR110"/>
    <mergeCell ref="BS109:BV110"/>
    <mergeCell ref="AM88:AN88"/>
    <mergeCell ref="Y194:AG194"/>
    <mergeCell ref="AH194:AI194"/>
    <mergeCell ref="BD194:BE194"/>
    <mergeCell ref="BH192:BI192"/>
    <mergeCell ref="BP192:BV192"/>
    <mergeCell ref="W193:X193"/>
    <mergeCell ref="G199:K217"/>
    <mergeCell ref="W199:X199"/>
    <mergeCell ref="Y199:AG199"/>
    <mergeCell ref="W200:X200"/>
    <mergeCell ref="W203:X203"/>
    <mergeCell ref="W145:X145"/>
    <mergeCell ref="W109:X109"/>
    <mergeCell ref="W110:X110"/>
    <mergeCell ref="W111:X111"/>
    <mergeCell ref="W112:X112"/>
    <mergeCell ref="W113:X113"/>
    <mergeCell ref="W114:X114"/>
    <mergeCell ref="W118:X118"/>
    <mergeCell ref="W123:X123"/>
    <mergeCell ref="W120:X120"/>
    <mergeCell ref="W119:X119"/>
    <mergeCell ref="Y206:AG206"/>
    <mergeCell ref="L195:Q197"/>
    <mergeCell ref="R195:V195"/>
    <mergeCell ref="W195:X195"/>
    <mergeCell ref="Y195:AG195"/>
    <mergeCell ref="Y193:AG193"/>
    <mergeCell ref="W197:X197"/>
    <mergeCell ref="Y197:AG197"/>
    <mergeCell ref="W191:X191"/>
    <mergeCell ref="Y191:AG191"/>
    <mergeCell ref="W130:X130"/>
    <mergeCell ref="Y130:AL130"/>
    <mergeCell ref="L154:Q155"/>
    <mergeCell ref="R154:V154"/>
    <mergeCell ref="L159:Q160"/>
    <mergeCell ref="R159:V159"/>
    <mergeCell ref="M75:AB76"/>
    <mergeCell ref="AC75:BS76"/>
    <mergeCell ref="D69:L70"/>
    <mergeCell ref="M69:AB70"/>
    <mergeCell ref="AC69:BS70"/>
    <mergeCell ref="M71:AB72"/>
    <mergeCell ref="AC71:BS72"/>
    <mergeCell ref="M73:AB74"/>
    <mergeCell ref="AC73:BS74"/>
    <mergeCell ref="D62:U66"/>
    <mergeCell ref="V62:AD63"/>
    <mergeCell ref="AE62:BS63"/>
    <mergeCell ref="V64:AD65"/>
    <mergeCell ref="AE64:BS64"/>
    <mergeCell ref="AE65:BS65"/>
    <mergeCell ref="V66:AD66"/>
    <mergeCell ref="AE66:BS66"/>
    <mergeCell ref="B51:BU51"/>
    <mergeCell ref="D55:BS56"/>
    <mergeCell ref="D58:U59"/>
    <mergeCell ref="V58:BS59"/>
    <mergeCell ref="D60:U61"/>
    <mergeCell ref="V60:BS61"/>
    <mergeCell ref="BC33:BQ33"/>
    <mergeCell ref="Z35:BS36"/>
    <mergeCell ref="Z38:BS39"/>
    <mergeCell ref="AH41:BS42"/>
    <mergeCell ref="AH43:BS44"/>
    <mergeCell ref="Z46:AS47"/>
    <mergeCell ref="AL23:AM23"/>
    <mergeCell ref="AL24:AM24"/>
    <mergeCell ref="BC24:BG24"/>
    <mergeCell ref="CD32:DG35"/>
    <mergeCell ref="AL25:AM25"/>
    <mergeCell ref="AL26:AM26"/>
    <mergeCell ref="AL27:AM27"/>
    <mergeCell ref="AL28:AM28"/>
    <mergeCell ref="AL31:AZ31"/>
    <mergeCell ref="AL33:AZ33"/>
    <mergeCell ref="D5:BS5"/>
    <mergeCell ref="BE7:BS7"/>
    <mergeCell ref="AK12:BS13"/>
    <mergeCell ref="AK14:BS15"/>
    <mergeCell ref="D18:BS19"/>
    <mergeCell ref="D21:BS21"/>
    <mergeCell ref="BJ245:BL245"/>
    <mergeCell ref="BM245:BO245"/>
    <mergeCell ref="BP245:BV245"/>
    <mergeCell ref="L246:Q246"/>
    <mergeCell ref="BS124:BV125"/>
    <mergeCell ref="BO124:BR125"/>
    <mergeCell ref="AH198:AI198"/>
    <mergeCell ref="BD198:BE198"/>
    <mergeCell ref="BF198:BG198"/>
    <mergeCell ref="BH198:BI198"/>
    <mergeCell ref="BP185:BV185"/>
    <mergeCell ref="BD188:BE188"/>
    <mergeCell ref="BH188:BI188"/>
    <mergeCell ref="BP198:BV198"/>
    <mergeCell ref="BD199:BE199"/>
    <mergeCell ref="BJ190:BL190"/>
    <mergeCell ref="BM190:BO190"/>
    <mergeCell ref="BF195:BG195"/>
    <mergeCell ref="BJ192:BL193"/>
    <mergeCell ref="BF192:BG192"/>
    <mergeCell ref="BO117:BR118"/>
    <mergeCell ref="BO126:BR127"/>
    <mergeCell ref="BO121:BR121"/>
    <mergeCell ref="BO122:BR123"/>
    <mergeCell ref="BO119:BR119"/>
    <mergeCell ref="BO120:BR120"/>
    <mergeCell ref="BS117:BV118"/>
    <mergeCell ref="BJ186:BL186"/>
    <mergeCell ref="BM186:BO186"/>
    <mergeCell ref="BJ187:BL187"/>
    <mergeCell ref="BM187:BO187"/>
    <mergeCell ref="BS126:BV127"/>
    <mergeCell ref="BS128:BV129"/>
    <mergeCell ref="BS119:BV119"/>
    <mergeCell ref="BS120:BV120"/>
    <mergeCell ref="BS121:BV121"/>
    <mergeCell ref="BS122:BV123"/>
    <mergeCell ref="BJ188:BL188"/>
    <mergeCell ref="BH246:BI246"/>
    <mergeCell ref="BJ246:BL246"/>
    <mergeCell ref="R112:V112"/>
    <mergeCell ref="R117:V117"/>
    <mergeCell ref="R120:V120"/>
    <mergeCell ref="R122:V122"/>
    <mergeCell ref="R126:V126"/>
    <mergeCell ref="BP199:BV199"/>
    <mergeCell ref="BM191:BO191"/>
    <mergeCell ref="BM195:BO196"/>
    <mergeCell ref="BJ197:BL197"/>
    <mergeCell ref="BM197:BO197"/>
    <mergeCell ref="BJ198:BL199"/>
    <mergeCell ref="BP193:BV193"/>
    <mergeCell ref="Y246:AG246"/>
    <mergeCell ref="AH246:AI246"/>
    <mergeCell ref="BD246:BE246"/>
    <mergeCell ref="AH201:AI201"/>
    <mergeCell ref="BP246:BV246"/>
    <mergeCell ref="W129:X129"/>
    <mergeCell ref="A200:A208"/>
    <mergeCell ref="Y200:AG200"/>
    <mergeCell ref="AH200:AI200"/>
    <mergeCell ref="BD200:BE200"/>
    <mergeCell ref="BF200:BG200"/>
    <mergeCell ref="BF199:BG199"/>
    <mergeCell ref="BH199:BI199"/>
    <mergeCell ref="BM125:BN125"/>
    <mergeCell ref="R188:V188"/>
    <mergeCell ref="BM198:BO199"/>
    <mergeCell ref="BM246:BO246"/>
    <mergeCell ref="BM192:BO193"/>
    <mergeCell ref="BJ194:BL194"/>
    <mergeCell ref="BM194:BO194"/>
    <mergeCell ref="BH200:BI200"/>
    <mergeCell ref="BJ200:BL201"/>
    <mergeCell ref="Y201:AG201"/>
    <mergeCell ref="BF201:BG201"/>
    <mergeCell ref="BD201:BE201"/>
    <mergeCell ref="BF197:BG197"/>
    <mergeCell ref="BH197:BI197"/>
    <mergeCell ref="Y196:AG196"/>
    <mergeCell ref="AH196:AI196"/>
    <mergeCell ref="BO128:BR129"/>
    <mergeCell ref="W150:X150"/>
    <mergeCell ref="W167:X167"/>
    <mergeCell ref="W179:X179"/>
    <mergeCell ref="W211:X211"/>
    <mergeCell ref="L198:Q203"/>
    <mergeCell ref="R198:V198"/>
    <mergeCell ref="W198:X198"/>
    <mergeCell ref="Y198:AG198"/>
    <mergeCell ref="BI82:BN82"/>
    <mergeCell ref="BO82:BV82"/>
    <mergeCell ref="BH204:BI204"/>
    <mergeCell ref="L107:Q111"/>
    <mergeCell ref="BM112:BN112"/>
    <mergeCell ref="W122:X122"/>
    <mergeCell ref="BM120:BN120"/>
    <mergeCell ref="W117:X117"/>
    <mergeCell ref="W184:AG185"/>
    <mergeCell ref="BM84:BN84"/>
    <mergeCell ref="BM98:BN98"/>
    <mergeCell ref="BM96:BN96"/>
    <mergeCell ref="B81:BV81"/>
    <mergeCell ref="B82:F83"/>
    <mergeCell ref="G82:K83"/>
    <mergeCell ref="L82:Q83"/>
    <mergeCell ref="R82:V83"/>
    <mergeCell ref="W87:X87"/>
    <mergeCell ref="W82:AL83"/>
    <mergeCell ref="BM85:BN85"/>
    <mergeCell ref="BI85:BJ85"/>
    <mergeCell ref="BM86:BN86"/>
    <mergeCell ref="BI83:BJ83"/>
    <mergeCell ref="BI110:BJ110"/>
    <mergeCell ref="W84:X84"/>
    <mergeCell ref="W91:X91"/>
    <mergeCell ref="W107:X107"/>
    <mergeCell ref="BM94:BN94"/>
    <mergeCell ref="BI84:BJ84"/>
    <mergeCell ref="BP200:BV200"/>
    <mergeCell ref="W201:X201"/>
    <mergeCell ref="B199:F217"/>
    <mergeCell ref="W85:X85"/>
    <mergeCell ref="W86:X86"/>
    <mergeCell ref="W89:X89"/>
    <mergeCell ref="G91:K102"/>
    <mergeCell ref="Y119:AL119"/>
    <mergeCell ref="Y120:AL120"/>
    <mergeCell ref="Y121:AL121"/>
    <mergeCell ref="Y108:AL108"/>
    <mergeCell ref="W98:X98"/>
    <mergeCell ref="B85:F111"/>
    <mergeCell ref="Y122:AL122"/>
    <mergeCell ref="Y123:AL123"/>
    <mergeCell ref="W96:X96"/>
    <mergeCell ref="W94:X94"/>
    <mergeCell ref="W90:X90"/>
    <mergeCell ref="Y109:AL109"/>
    <mergeCell ref="AM82:BH83"/>
    <mergeCell ref="AO108:BH108"/>
    <mergeCell ref="AO109:BH109"/>
    <mergeCell ref="AO110:BH110"/>
    <mergeCell ref="W92:X92"/>
    <mergeCell ref="W104:X104"/>
    <mergeCell ref="W102:X102"/>
    <mergeCell ref="AM118:AN118"/>
    <mergeCell ref="Y126:AL126"/>
    <mergeCell ref="Y127:AL127"/>
    <mergeCell ref="Y128:AL128"/>
    <mergeCell ref="AH188:AI188"/>
    <mergeCell ref="Y118:AL118"/>
    <mergeCell ref="AM152:AN152"/>
    <mergeCell ref="Y161:AL161"/>
    <mergeCell ref="AM161:AN161"/>
    <mergeCell ref="Y165:AL165"/>
    <mergeCell ref="AM145:AN145"/>
    <mergeCell ref="BI145:BJ145"/>
    <mergeCell ref="Y167:AL167"/>
    <mergeCell ref="Y179:AL179"/>
    <mergeCell ref="AM101:AN101"/>
    <mergeCell ref="BI118:BJ118"/>
    <mergeCell ref="AH184:BC185"/>
    <mergeCell ref="AM120:AN120"/>
    <mergeCell ref="AM119:AN119"/>
    <mergeCell ref="AM122:AN122"/>
    <mergeCell ref="AM114:AN114"/>
    <mergeCell ref="AM113:AN113"/>
    <mergeCell ref="Y125:AL125"/>
    <mergeCell ref="W125:X125"/>
    <mergeCell ref="W126:X126"/>
    <mergeCell ref="BI104:BJ104"/>
    <mergeCell ref="BI105:BJ105"/>
    <mergeCell ref="BI106:BJ106"/>
    <mergeCell ref="AH186:AI186"/>
    <mergeCell ref="R278:AG278"/>
    <mergeCell ref="B277:BV277"/>
    <mergeCell ref="L247:Q248"/>
    <mergeCell ref="B278:Q278"/>
    <mergeCell ref="AH278:BV278"/>
    <mergeCell ref="BH202:BI202"/>
    <mergeCell ref="BH203:BI203"/>
    <mergeCell ref="BP203:BV203"/>
    <mergeCell ref="BM127:BN127"/>
    <mergeCell ref="L204:Q207"/>
    <mergeCell ref="R204:V204"/>
    <mergeCell ref="W204:X204"/>
    <mergeCell ref="Y204:AG204"/>
    <mergeCell ref="AH204:AI204"/>
    <mergeCell ref="BM206:BO207"/>
    <mergeCell ref="W207:X207"/>
    <mergeCell ref="Y207:AG207"/>
    <mergeCell ref="AH207:AI207"/>
    <mergeCell ref="W205:X205"/>
    <mergeCell ref="Y205:AG205"/>
    <mergeCell ref="AH205:AI205"/>
    <mergeCell ref="B113:F129"/>
    <mergeCell ref="L112:M129"/>
    <mergeCell ref="G113:K129"/>
    <mergeCell ref="AH199:AI199"/>
    <mergeCell ref="W246:X246"/>
    <mergeCell ref="BD207:BE207"/>
    <mergeCell ref="L211:Q211"/>
    <mergeCell ref="R211:V211"/>
    <mergeCell ref="BM200:BO201"/>
    <mergeCell ref="BH201:BI201"/>
    <mergeCell ref="BJ195:BL196"/>
    <mergeCell ref="R247:V247"/>
    <mergeCell ref="AM115:AN115"/>
    <mergeCell ref="BM123:BN123"/>
    <mergeCell ref="BM122:BN122"/>
    <mergeCell ref="AM129:AN129"/>
    <mergeCell ref="BI119:BJ119"/>
    <mergeCell ref="BI102:BJ102"/>
    <mergeCell ref="BM106:BN106"/>
    <mergeCell ref="BM109:BN109"/>
    <mergeCell ref="Y107:AL107"/>
    <mergeCell ref="BM129:BN129"/>
    <mergeCell ref="BM121:BN121"/>
    <mergeCell ref="AM121:AN121"/>
    <mergeCell ref="AM111:AN111"/>
    <mergeCell ref="BM110:BN110"/>
    <mergeCell ref="BM114:BN114"/>
    <mergeCell ref="AM112:AN112"/>
    <mergeCell ref="BM113:BN113"/>
    <mergeCell ref="BM128:BN128"/>
    <mergeCell ref="R246:V246"/>
    <mergeCell ref="AM124:AN124"/>
    <mergeCell ref="AM128:AN128"/>
    <mergeCell ref="BI128:BJ128"/>
    <mergeCell ref="AM126:AN126"/>
    <mergeCell ref="Y129:AL129"/>
    <mergeCell ref="Y150:AL150"/>
    <mergeCell ref="AM137:AN137"/>
    <mergeCell ref="Y145:AL145"/>
    <mergeCell ref="BJ189:BL189"/>
    <mergeCell ref="BD202:BE202"/>
    <mergeCell ref="BM119:BN119"/>
    <mergeCell ref="BM124:BN124"/>
    <mergeCell ref="BM104:BN104"/>
    <mergeCell ref="Y97:AL97"/>
    <mergeCell ref="AM96:AN96"/>
    <mergeCell ref="BI100:BJ100"/>
    <mergeCell ref="BM101:BN101"/>
    <mergeCell ref="BI96:BJ96"/>
    <mergeCell ref="BI97:BJ97"/>
    <mergeCell ref="BI98:BJ98"/>
    <mergeCell ref="BI101:BJ101"/>
    <mergeCell ref="AM98:AN98"/>
    <mergeCell ref="BM116:BN116"/>
    <mergeCell ref="BM115:BN115"/>
    <mergeCell ref="BM118:BN118"/>
    <mergeCell ref="W202:X202"/>
    <mergeCell ref="Y202:AG202"/>
    <mergeCell ref="AM125:AN125"/>
    <mergeCell ref="Y116:AL116"/>
    <mergeCell ref="Y117:AL117"/>
    <mergeCell ref="BM188:BO188"/>
    <mergeCell ref="BM103:BN103"/>
    <mergeCell ref="BM102:BN102"/>
    <mergeCell ref="AM127:AN127"/>
    <mergeCell ref="AH202:AI202"/>
    <mergeCell ref="BM126:BN126"/>
    <mergeCell ref="AH195:AI195"/>
    <mergeCell ref="BD195:BE195"/>
    <mergeCell ref="AH193:AI193"/>
    <mergeCell ref="BD193:BE193"/>
    <mergeCell ref="BF193:BG193"/>
    <mergeCell ref="BH193:BI193"/>
    <mergeCell ref="AH197:AI197"/>
    <mergeCell ref="BD197:BE197"/>
    <mergeCell ref="L188:Q189"/>
    <mergeCell ref="W189:X189"/>
    <mergeCell ref="Y189:AG189"/>
    <mergeCell ref="BM189:BO189"/>
    <mergeCell ref="AJ188:BC188"/>
    <mergeCell ref="L184:Q185"/>
    <mergeCell ref="BJ184:BO184"/>
    <mergeCell ref="BM185:BO185"/>
    <mergeCell ref="Y188:AG188"/>
    <mergeCell ref="W188:X188"/>
    <mergeCell ref="BM97:BN97"/>
    <mergeCell ref="BI99:BJ99"/>
    <mergeCell ref="W93:X93"/>
    <mergeCell ref="W95:X95"/>
    <mergeCell ref="AM95:AN95"/>
    <mergeCell ref="BM99:BN99"/>
    <mergeCell ref="BI93:BJ93"/>
    <mergeCell ref="BI94:BJ94"/>
    <mergeCell ref="BI95:BJ95"/>
    <mergeCell ref="W99:X99"/>
    <mergeCell ref="W108:X108"/>
    <mergeCell ref="Y104:AL104"/>
    <mergeCell ref="Y105:AL105"/>
    <mergeCell ref="Y106:AL106"/>
    <mergeCell ref="AM108:AN108"/>
    <mergeCell ref="AM107:AN107"/>
    <mergeCell ref="BM100:BN100"/>
    <mergeCell ref="BM93:BN93"/>
    <mergeCell ref="AM105:AN105"/>
    <mergeCell ref="AM104:AN104"/>
    <mergeCell ref="W106:X106"/>
    <mergeCell ref="W100:X100"/>
    <mergeCell ref="BS83:BV83"/>
    <mergeCell ref="Y93:AL93"/>
    <mergeCell ref="Y94:AL94"/>
    <mergeCell ref="Y95:AL95"/>
    <mergeCell ref="Y96:AL96"/>
    <mergeCell ref="Y91:AL91"/>
    <mergeCell ref="Y92:AL92"/>
    <mergeCell ref="BK83:BL83"/>
    <mergeCell ref="BM83:BN83"/>
    <mergeCell ref="BP184:BV184"/>
    <mergeCell ref="BD185:BE185"/>
    <mergeCell ref="BF185:BG185"/>
    <mergeCell ref="BH185:BI185"/>
    <mergeCell ref="BJ185:BL185"/>
    <mergeCell ref="BM204:BO205"/>
    <mergeCell ref="BP204:BV204"/>
    <mergeCell ref="BP205:BV205"/>
    <mergeCell ref="BM111:BN111"/>
    <mergeCell ref="BI111:BJ111"/>
    <mergeCell ref="AM116:AN116"/>
    <mergeCell ref="AM110:AN110"/>
    <mergeCell ref="BM105:BN105"/>
    <mergeCell ref="BI108:BJ108"/>
    <mergeCell ref="AM109:AN109"/>
    <mergeCell ref="AM106:AN106"/>
    <mergeCell ref="AM84:AN84"/>
    <mergeCell ref="AM86:AN86"/>
    <mergeCell ref="AM85:AN85"/>
    <mergeCell ref="AM87:AN87"/>
    <mergeCell ref="AM90:AN90"/>
    <mergeCell ref="AM89:AN89"/>
    <mergeCell ref="BM87:BN87"/>
    <mergeCell ref="BD204:BE204"/>
    <mergeCell ref="Y111:AL111"/>
    <mergeCell ref="Y112:AL112"/>
    <mergeCell ref="Y113:AL113"/>
    <mergeCell ref="Y114:AL114"/>
    <mergeCell ref="Y115:AL115"/>
    <mergeCell ref="BD205:BE205"/>
    <mergeCell ref="R184:V185"/>
    <mergeCell ref="BD184:BI184"/>
    <mergeCell ref="Y203:AG203"/>
    <mergeCell ref="AH203:AI203"/>
    <mergeCell ref="BD203:BE203"/>
    <mergeCell ref="BF203:BG203"/>
    <mergeCell ref="BF202:BG202"/>
    <mergeCell ref="W196:X196"/>
    <mergeCell ref="BD196:BE196"/>
    <mergeCell ref="BO83:BR83"/>
    <mergeCell ref="BM90:BN90"/>
    <mergeCell ref="BM92:BN92"/>
    <mergeCell ref="BM89:BN89"/>
    <mergeCell ref="BI86:BJ86"/>
    <mergeCell ref="AM97:AN97"/>
    <mergeCell ref="Y98:AL98"/>
    <mergeCell ref="Y99:AL99"/>
    <mergeCell ref="W97:X97"/>
    <mergeCell ref="AM93:AN93"/>
    <mergeCell ref="AM100:AN100"/>
    <mergeCell ref="AM102:AN102"/>
    <mergeCell ref="Y100:AL100"/>
    <mergeCell ref="Y101:AL101"/>
    <mergeCell ref="Y102:AL102"/>
    <mergeCell ref="W101:X101"/>
    <mergeCell ref="AH206:AI206"/>
    <mergeCell ref="BD206:BE206"/>
    <mergeCell ref="BF206:BG206"/>
    <mergeCell ref="BJ206:BL207"/>
    <mergeCell ref="AH247:AI247"/>
    <mergeCell ref="BD247:BE247"/>
    <mergeCell ref="R163:V163"/>
    <mergeCell ref="BD226:BE226"/>
    <mergeCell ref="AH230:AI230"/>
    <mergeCell ref="BD230:BE230"/>
    <mergeCell ref="W206:X206"/>
    <mergeCell ref="BH206:BI206"/>
    <mergeCell ref="BF204:BG204"/>
    <mergeCell ref="A84:A91"/>
    <mergeCell ref="A92:A97"/>
    <mergeCell ref="B184:F185"/>
    <mergeCell ref="G184:K185"/>
    <mergeCell ref="Y90:AL90"/>
    <mergeCell ref="Y110:AL110"/>
    <mergeCell ref="R84:V84"/>
    <mergeCell ref="Y84:AL84"/>
    <mergeCell ref="Y85:AL85"/>
    <mergeCell ref="Y86:AL86"/>
    <mergeCell ref="Y87:AL87"/>
    <mergeCell ref="Y89:AL89"/>
    <mergeCell ref="W88:X88"/>
    <mergeCell ref="Y88:AL88"/>
    <mergeCell ref="W105:X105"/>
    <mergeCell ref="BJ204:BL205"/>
    <mergeCell ref="BF205:BG205"/>
    <mergeCell ref="BH205:BI205"/>
    <mergeCell ref="BI158:BJ158"/>
  </mergeCells>
  <phoneticPr fontId="1"/>
  <dataValidations count="10">
    <dataValidation type="list" allowBlank="1" showInputMessage="1" showErrorMessage="1" sqref="R273:V273 V253 V259 V262" xr:uid="{00000000-0002-0000-0200-000000000000}">
      <formula1>"■無,■有,□無,□有"</formula1>
    </dataValidation>
    <dataValidation type="list" allowBlank="1" showInputMessage="1" showErrorMessage="1" sqref="BD188:BE188 BH188:BI188 AH188:AI188" xr:uid="{00000000-0002-0000-0200-000001000000}">
      <formula1>"□,■"</formula1>
    </dataValidation>
    <dataValidation type="list" allowBlank="1" showInputMessage="1" showErrorMessage="1" sqref="AC69:BS70" xr:uid="{00000000-0002-0000-0200-000002000000}">
      <formula1>$BX$69:$BX$74</formula1>
    </dataValidation>
    <dataValidation type="list" allowBlank="1" showInputMessage="1" showErrorMessage="1" sqref="AL23:AM28" xr:uid="{00000000-0002-0000-0200-000003000000}">
      <formula1>$BX$20:$BX$21</formula1>
    </dataValidation>
    <dataValidation type="list" allowBlank="1" showInputMessage="1" showErrorMessage="1" sqref="D69:L70" xr:uid="{00000000-0002-0000-0200-000004000000}">
      <formula1>$CX$69:$CX$77</formula1>
    </dataValidation>
    <dataValidation type="list" allowBlank="1" showInputMessage="1" showErrorMessage="1" sqref="R84:V84 R130:V132 R134:V135 R178:V178 R152:V152 R154:V154 R156:V156 R159:V159 R171:V171 R161:V161 R165:V165 R168:V169 R176:V176 R173:V173 R145:V146 R148:V148 R190:V190 R186:V186 R195:V195 R192:V192 R224:V224 R221:V221 R218:V218 R216:V216 R211:V212 R208:V208 R204:V204 R198:V198 R100:V100 R107:V107 R112:V112 R117:V117 R120:V120 R122:V122 R126:V126 R188:V188 R226:V226 R228:V228 R230:V230 R232:V232 R235:V236 R243:V244 R246:V247 R263:V263 R269:V269 R163:V163" xr:uid="{00000000-0002-0000-0200-000005000000}">
      <formula1>$BZ$78:$BZ$80</formula1>
    </dataValidation>
    <dataValidation type="list" allowBlank="1" showInputMessage="1" showErrorMessage="1" sqref="BG256:BG272 W84:X138 BK84:BL85 AM84:AN116 AM118:AN138 BI130:BN138 W243:X272 W145:X179 AM145:AN179 AH186:AI187 BD186:BI187 BL155:BL179 BL145:BL153 BD190:BI236 AH243:AI272 W186:X236 AH190:AI236 BL102:BL129 BG243:BG254 BD243:BF272 BH243:BI272 BK86:BK129 BI84:BJ129 BM84:BN129 BL92:BL100 BI145:BK179 BM145:BN179" xr:uid="{00000000-0002-0000-0200-000006000000}">
      <formula1>$BX$78:$BX$79</formula1>
    </dataValidation>
    <dataValidation type="list" allowBlank="1" showInputMessage="1" showErrorMessage="1" sqref="R256:V256 R251:V252" xr:uid="{00000000-0002-0000-0200-000007000000}">
      <formula1>$CE$262:$CE$268</formula1>
    </dataValidation>
    <dataValidation type="list" allowBlank="1" showInputMessage="1" showErrorMessage="1" sqref="R249:V249 R260:V260 R257:V257 R254:V254" xr:uid="{00000000-0002-0000-0200-000008000000}">
      <formula1>$BX$250:$BX$252</formula1>
    </dataValidation>
    <dataValidation type="list" allowBlank="1" showInputMessage="1" showErrorMessage="1" sqref="R250:V250 R261:V261 R258:V258 R255:V255" xr:uid="{00000000-0002-0000-0200-000009000000}">
      <formula1>$CE$250:$CE$252</formula1>
    </dataValidation>
  </dataValidations>
  <printOptions horizontalCentered="1"/>
  <pageMargins left="0.78740157480314965" right="0.19685039370078741" top="0.39370078740157483" bottom="0.19685039370078741" header="0" footer="0"/>
  <pageSetup paperSize="9" orientation="portrait" r:id="rId1"/>
  <headerFooter>
    <oddFooter>&amp;C&amp;8躯体</oddFooter>
  </headerFooter>
  <rowBreaks count="5" manualBreakCount="5">
    <brk id="48" min="1" max="73" man="1"/>
    <brk id="77" min="1" max="73" man="1"/>
    <brk id="179" min="1" max="73" man="1"/>
    <brk id="236" min="1" max="73" man="1"/>
    <brk id="274" min="1" max="7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66"/>
  </sheetPr>
  <dimension ref="A3:EA414"/>
  <sheetViews>
    <sheetView showGridLines="0" showZeros="0" view="pageBreakPreview" topLeftCell="A177" zoomScaleNormal="100" zoomScaleSheetLayoutView="100" workbookViewId="0">
      <selection activeCell="G188" sqref="G188:K206"/>
    </sheetView>
  </sheetViews>
  <sheetFormatPr defaultColWidth="1.25" defaultRowHeight="12" x14ac:dyDescent="0.15"/>
  <cols>
    <col min="1" max="1" width="4.625" style="6" customWidth="1"/>
    <col min="2" max="10" width="1.25" style="6"/>
    <col min="11" max="11" width="1.25" style="6" customWidth="1"/>
    <col min="12" max="16" width="1.25" style="6"/>
    <col min="17" max="17" width="1.625" style="6" customWidth="1"/>
    <col min="18" max="21" width="1.25" style="6"/>
    <col min="22" max="22" width="1.25" style="6" customWidth="1"/>
    <col min="23" max="23" width="1.25" style="6"/>
    <col min="24" max="24" width="1" style="6" customWidth="1"/>
    <col min="25" max="37" width="1.25" style="6"/>
    <col min="38" max="38" width="1.25" style="6" customWidth="1"/>
    <col min="39" max="39" width="1.25" style="6"/>
    <col min="40" max="40" width="1.25" style="6" customWidth="1"/>
    <col min="41" max="61" width="1.25" style="6"/>
    <col min="62" max="62" width="1.5" style="6" customWidth="1"/>
    <col min="63" max="63" width="1.25" style="6" customWidth="1"/>
    <col min="64" max="64" width="1.375" style="6" customWidth="1"/>
    <col min="65" max="65" width="1.25" style="6" customWidth="1"/>
    <col min="66" max="66" width="1.5" style="6" customWidth="1"/>
    <col min="67" max="69" width="1.25" style="6"/>
    <col min="70" max="70" width="0.625" style="6" customWidth="1"/>
    <col min="71" max="73" width="1.25" style="6"/>
    <col min="74" max="74" width="0.625" style="6" customWidth="1"/>
    <col min="75" max="16384" width="1.25" style="6"/>
  </cols>
  <sheetData>
    <row r="3" spans="2:111" x14ac:dyDescent="0.15">
      <c r="B3" s="43"/>
      <c r="C3" s="44" t="s">
        <v>375</v>
      </c>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row>
    <row r="4" spans="2:11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234" t="s">
        <v>537</v>
      </c>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row>
    <row r="5" spans="2:111" ht="14.25" x14ac:dyDescent="0.15">
      <c r="B5" s="43"/>
      <c r="C5" s="43"/>
      <c r="D5" s="632" t="s">
        <v>376</v>
      </c>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2"/>
      <c r="BG5" s="632"/>
      <c r="BH5" s="632"/>
      <c r="BI5" s="632"/>
      <c r="BJ5" s="632"/>
      <c r="BK5" s="632"/>
      <c r="BL5" s="632"/>
      <c r="BM5" s="632"/>
      <c r="BN5" s="632"/>
      <c r="BO5" s="632"/>
      <c r="BP5" s="632"/>
      <c r="BQ5" s="632"/>
      <c r="BR5" s="632"/>
      <c r="BS5" s="632"/>
      <c r="BT5" s="43"/>
      <c r="BU5" s="43"/>
      <c r="BV5" s="43"/>
      <c r="BW5" s="43"/>
      <c r="BX5" s="234" t="s">
        <v>538</v>
      </c>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row>
    <row r="6" spans="2:111" ht="12.75" x14ac:dyDescent="0.1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235" t="s">
        <v>539</v>
      </c>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row>
    <row r="7" spans="2:111" ht="12.75" x14ac:dyDescent="0.1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6"/>
      <c r="BE7" s="633" t="s">
        <v>377</v>
      </c>
      <c r="BF7" s="633"/>
      <c r="BG7" s="633"/>
      <c r="BH7" s="633"/>
      <c r="BI7" s="633"/>
      <c r="BJ7" s="633"/>
      <c r="BK7" s="633"/>
      <c r="BL7" s="633"/>
      <c r="BM7" s="633"/>
      <c r="BN7" s="633"/>
      <c r="BO7" s="633"/>
      <c r="BP7" s="633"/>
      <c r="BQ7" s="633"/>
      <c r="BR7" s="633"/>
      <c r="BS7" s="633"/>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row>
    <row r="8" spans="2:111" ht="12.75" x14ac:dyDescent="0.1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6"/>
      <c r="BE8" s="47"/>
      <c r="BF8" s="47"/>
      <c r="BG8" s="47"/>
      <c r="BH8" s="47"/>
      <c r="BI8" s="47"/>
      <c r="BJ8" s="47"/>
      <c r="BK8" s="47"/>
      <c r="BL8" s="47"/>
      <c r="BM8" s="47"/>
      <c r="BN8" s="47"/>
      <c r="BO8" s="47"/>
      <c r="BP8" s="47"/>
      <c r="BQ8" s="47"/>
      <c r="BR8" s="47"/>
      <c r="BS8" s="47"/>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row>
    <row r="9" spans="2:111" ht="12.75" x14ac:dyDescent="0.15">
      <c r="B9" s="45"/>
      <c r="C9" s="45"/>
      <c r="D9" s="45" t="s">
        <v>387</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row>
    <row r="10" spans="2:111" ht="12.75" x14ac:dyDescent="0.15">
      <c r="B10" s="45"/>
      <c r="C10" s="45"/>
      <c r="D10" s="45" t="s">
        <v>828</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row>
    <row r="11" spans="2:111" ht="12.75" x14ac:dyDescent="0.1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row>
    <row r="12" spans="2:111" ht="12.75" x14ac:dyDescent="0.15">
      <c r="B12" s="45"/>
      <c r="C12" s="45"/>
      <c r="D12" s="45"/>
      <c r="E12" s="45"/>
      <c r="F12" s="45"/>
      <c r="G12" s="45"/>
      <c r="H12" s="45"/>
      <c r="I12" s="45"/>
      <c r="J12" s="45"/>
      <c r="K12" s="45"/>
      <c r="L12" s="45"/>
      <c r="M12" s="45"/>
      <c r="N12" s="45"/>
      <c r="O12" s="45"/>
      <c r="P12" s="45"/>
      <c r="Q12" s="45"/>
      <c r="R12" s="45"/>
      <c r="S12" s="45"/>
      <c r="T12" s="45"/>
      <c r="U12" s="45"/>
      <c r="V12" s="45"/>
      <c r="W12" s="45"/>
      <c r="X12" s="45"/>
      <c r="Y12" s="45"/>
      <c r="Z12" s="44" t="s">
        <v>388</v>
      </c>
      <c r="AA12" s="45"/>
      <c r="AB12" s="45"/>
      <c r="AC12" s="45"/>
      <c r="AD12" s="45"/>
      <c r="AE12" s="45"/>
      <c r="AF12" s="45"/>
      <c r="AG12" s="45"/>
      <c r="AH12" s="45"/>
      <c r="AI12" s="45"/>
      <c r="AJ12" s="45"/>
      <c r="AK12" s="787">
        <f>+'1回目　基礎配筋'!AK12</f>
        <v>0</v>
      </c>
      <c r="AL12" s="787"/>
      <c r="AM12" s="787"/>
      <c r="AN12" s="787"/>
      <c r="AO12" s="787"/>
      <c r="AP12" s="787"/>
      <c r="AQ12" s="787"/>
      <c r="AR12" s="787"/>
      <c r="AS12" s="787"/>
      <c r="AT12" s="787"/>
      <c r="AU12" s="787"/>
      <c r="AV12" s="787"/>
      <c r="AW12" s="787"/>
      <c r="AX12" s="787"/>
      <c r="AY12" s="787"/>
      <c r="AZ12" s="787"/>
      <c r="BA12" s="787"/>
      <c r="BB12" s="787"/>
      <c r="BC12" s="787"/>
      <c r="BD12" s="787"/>
      <c r="BE12" s="787"/>
      <c r="BF12" s="787"/>
      <c r="BG12" s="787"/>
      <c r="BH12" s="787"/>
      <c r="BI12" s="787"/>
      <c r="BJ12" s="787"/>
      <c r="BK12" s="787"/>
      <c r="BL12" s="787"/>
      <c r="BM12" s="787"/>
      <c r="BN12" s="787"/>
      <c r="BO12" s="787"/>
      <c r="BP12" s="787"/>
      <c r="BQ12" s="787"/>
      <c r="BR12" s="787"/>
      <c r="BS12" s="787"/>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row>
    <row r="13" spans="2:111" ht="12.75" x14ac:dyDescent="0.15">
      <c r="B13" s="45"/>
      <c r="C13" s="45"/>
      <c r="D13" s="45"/>
      <c r="E13" s="45"/>
      <c r="F13" s="45"/>
      <c r="G13" s="45"/>
      <c r="H13" s="45"/>
      <c r="I13" s="45"/>
      <c r="J13" s="45"/>
      <c r="K13" s="45"/>
      <c r="L13" s="45"/>
      <c r="M13" s="45"/>
      <c r="N13" s="45"/>
      <c r="O13" s="45"/>
      <c r="P13" s="45"/>
      <c r="Q13" s="45"/>
      <c r="R13" s="45"/>
      <c r="S13" s="45"/>
      <c r="T13" s="45"/>
      <c r="U13" s="45"/>
      <c r="V13" s="45"/>
      <c r="W13" s="45"/>
      <c r="X13" s="45"/>
      <c r="Y13" s="45"/>
      <c r="Z13" s="44" t="s">
        <v>389</v>
      </c>
      <c r="AA13" s="45"/>
      <c r="AB13" s="45"/>
      <c r="AC13" s="45"/>
      <c r="AD13" s="45"/>
      <c r="AE13" s="45"/>
      <c r="AF13" s="45"/>
      <c r="AG13" s="45"/>
      <c r="AH13" s="45"/>
      <c r="AI13" s="45"/>
      <c r="AJ13" s="45"/>
      <c r="AK13" s="787"/>
      <c r="AL13" s="787"/>
      <c r="AM13" s="787"/>
      <c r="AN13" s="787"/>
      <c r="AO13" s="787"/>
      <c r="AP13" s="787"/>
      <c r="AQ13" s="787"/>
      <c r="AR13" s="787"/>
      <c r="AS13" s="787"/>
      <c r="AT13" s="787"/>
      <c r="AU13" s="787"/>
      <c r="AV13" s="787"/>
      <c r="AW13" s="787"/>
      <c r="AX13" s="787"/>
      <c r="AY13" s="787"/>
      <c r="AZ13" s="787"/>
      <c r="BA13" s="787"/>
      <c r="BB13" s="787"/>
      <c r="BC13" s="787"/>
      <c r="BD13" s="787"/>
      <c r="BE13" s="787"/>
      <c r="BF13" s="787"/>
      <c r="BG13" s="787"/>
      <c r="BH13" s="787"/>
      <c r="BI13" s="787"/>
      <c r="BJ13" s="787"/>
      <c r="BK13" s="787"/>
      <c r="BL13" s="787"/>
      <c r="BM13" s="787"/>
      <c r="BN13" s="787"/>
      <c r="BO13" s="787"/>
      <c r="BP13" s="787"/>
      <c r="BQ13" s="787"/>
      <c r="BR13" s="787"/>
      <c r="BS13" s="787"/>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row>
    <row r="14" spans="2:111" ht="12.75" x14ac:dyDescent="0.15">
      <c r="B14" s="45"/>
      <c r="C14" s="45"/>
      <c r="D14" s="45"/>
      <c r="E14" s="45"/>
      <c r="F14" s="45"/>
      <c r="G14" s="45"/>
      <c r="H14" s="45"/>
      <c r="I14" s="45"/>
      <c r="J14" s="45"/>
      <c r="K14" s="45"/>
      <c r="L14" s="45"/>
      <c r="M14" s="45"/>
      <c r="N14" s="45"/>
      <c r="O14" s="45"/>
      <c r="P14" s="45"/>
      <c r="Q14" s="45"/>
      <c r="R14" s="45"/>
      <c r="S14" s="45"/>
      <c r="T14" s="45"/>
      <c r="U14" s="45"/>
      <c r="V14" s="45"/>
      <c r="W14" s="45"/>
      <c r="X14" s="45"/>
      <c r="Y14" s="45"/>
      <c r="Z14" s="44" t="s">
        <v>390</v>
      </c>
      <c r="AA14" s="45"/>
      <c r="AB14" s="45"/>
      <c r="AC14" s="45"/>
      <c r="AD14" s="45"/>
      <c r="AE14" s="45"/>
      <c r="AF14" s="45"/>
      <c r="AG14" s="45"/>
      <c r="AH14" s="45"/>
      <c r="AI14" s="45"/>
      <c r="AJ14" s="45"/>
      <c r="AK14" s="787">
        <f>+'1回目　基礎配筋'!AK14</f>
        <v>0</v>
      </c>
      <c r="AL14" s="787"/>
      <c r="AM14" s="787"/>
      <c r="AN14" s="787"/>
      <c r="AO14" s="787"/>
      <c r="AP14" s="787"/>
      <c r="AQ14" s="787"/>
      <c r="AR14" s="787"/>
      <c r="AS14" s="787"/>
      <c r="AT14" s="787"/>
      <c r="AU14" s="787"/>
      <c r="AV14" s="787"/>
      <c r="AW14" s="787"/>
      <c r="AX14" s="787"/>
      <c r="AY14" s="787"/>
      <c r="AZ14" s="787"/>
      <c r="BA14" s="787"/>
      <c r="BB14" s="787"/>
      <c r="BC14" s="787"/>
      <c r="BD14" s="787"/>
      <c r="BE14" s="787"/>
      <c r="BF14" s="787"/>
      <c r="BG14" s="787"/>
      <c r="BH14" s="787"/>
      <c r="BI14" s="787"/>
      <c r="BJ14" s="787"/>
      <c r="BK14" s="787"/>
      <c r="BL14" s="787"/>
      <c r="BM14" s="787"/>
      <c r="BN14" s="787"/>
      <c r="BO14" s="787"/>
      <c r="BP14" s="787"/>
      <c r="BQ14" s="787"/>
      <c r="BR14" s="787"/>
      <c r="BS14" s="787"/>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row>
    <row r="15" spans="2:111" ht="12.75" x14ac:dyDescent="0.1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787"/>
      <c r="AL15" s="787"/>
      <c r="AM15" s="787"/>
      <c r="AN15" s="787"/>
      <c r="AO15" s="787"/>
      <c r="AP15" s="787"/>
      <c r="AQ15" s="787"/>
      <c r="AR15" s="787"/>
      <c r="AS15" s="787"/>
      <c r="AT15" s="787"/>
      <c r="AU15" s="787"/>
      <c r="AV15" s="787"/>
      <c r="AW15" s="787"/>
      <c r="AX15" s="787"/>
      <c r="AY15" s="787"/>
      <c r="AZ15" s="787"/>
      <c r="BA15" s="787"/>
      <c r="BB15" s="787"/>
      <c r="BC15" s="787"/>
      <c r="BD15" s="787"/>
      <c r="BE15" s="787"/>
      <c r="BF15" s="787"/>
      <c r="BG15" s="787"/>
      <c r="BH15" s="787"/>
      <c r="BI15" s="787"/>
      <c r="BJ15" s="787"/>
      <c r="BK15" s="787"/>
      <c r="BL15" s="787"/>
      <c r="BM15" s="787"/>
      <c r="BN15" s="787"/>
      <c r="BO15" s="787"/>
      <c r="BP15" s="787"/>
      <c r="BQ15" s="787"/>
      <c r="BR15" s="787"/>
      <c r="BS15" s="787"/>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row>
    <row r="16" spans="2:111" ht="12.75" x14ac:dyDescent="0.1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row>
    <row r="17" spans="2:111" ht="12.75" x14ac:dyDescent="0.1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row>
    <row r="18" spans="2:111" ht="18.75" customHeight="1" x14ac:dyDescent="0.15">
      <c r="B18" s="45"/>
      <c r="C18" s="45"/>
      <c r="D18" s="635" t="s">
        <v>391</v>
      </c>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5"/>
      <c r="AQ18" s="635"/>
      <c r="AR18" s="635"/>
      <c r="AS18" s="635"/>
      <c r="AT18" s="635"/>
      <c r="AU18" s="635"/>
      <c r="AV18" s="635"/>
      <c r="AW18" s="635"/>
      <c r="AX18" s="635"/>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row>
    <row r="19" spans="2:111" ht="12.75" x14ac:dyDescent="0.15">
      <c r="B19" s="45"/>
      <c r="C19" s="4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c r="AO19" s="635"/>
      <c r="AP19" s="635"/>
      <c r="AQ19" s="635"/>
      <c r="AR19" s="635"/>
      <c r="AS19" s="635"/>
      <c r="AT19" s="635"/>
      <c r="AU19" s="635"/>
      <c r="AV19" s="635"/>
      <c r="AW19" s="635"/>
      <c r="AX19" s="635"/>
      <c r="AY19" s="635"/>
      <c r="AZ19" s="635"/>
      <c r="BA19" s="635"/>
      <c r="BB19" s="635"/>
      <c r="BC19" s="635"/>
      <c r="BD19" s="635"/>
      <c r="BE19" s="635"/>
      <c r="BF19" s="635"/>
      <c r="BG19" s="635"/>
      <c r="BH19" s="635"/>
      <c r="BI19" s="635"/>
      <c r="BJ19" s="635"/>
      <c r="BK19" s="635"/>
      <c r="BL19" s="635"/>
      <c r="BM19" s="635"/>
      <c r="BN19" s="635"/>
      <c r="BO19" s="635"/>
      <c r="BP19" s="635"/>
      <c r="BQ19" s="635"/>
      <c r="BR19" s="635"/>
      <c r="BS19" s="63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row>
    <row r="20" spans="2:111" ht="12.75" x14ac:dyDescent="0.1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t="s">
        <v>392</v>
      </c>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row>
    <row r="21" spans="2:111" ht="12.75" x14ac:dyDescent="0.15">
      <c r="B21" s="45"/>
      <c r="C21" s="45"/>
      <c r="D21" s="625" t="s">
        <v>393</v>
      </c>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U21" s="625"/>
      <c r="AV21" s="625"/>
      <c r="AW21" s="625"/>
      <c r="AX21" s="625"/>
      <c r="AY21" s="625"/>
      <c r="AZ21" s="625"/>
      <c r="BA21" s="625"/>
      <c r="BB21" s="625"/>
      <c r="BC21" s="625"/>
      <c r="BD21" s="625"/>
      <c r="BE21" s="625"/>
      <c r="BF21" s="625"/>
      <c r="BG21" s="625"/>
      <c r="BH21" s="625"/>
      <c r="BI21" s="625"/>
      <c r="BJ21" s="625"/>
      <c r="BK21" s="625"/>
      <c r="BL21" s="625"/>
      <c r="BM21" s="625"/>
      <c r="BN21" s="625"/>
      <c r="BO21" s="625"/>
      <c r="BP21" s="625"/>
      <c r="BQ21" s="625"/>
      <c r="BR21" s="625"/>
      <c r="BS21" s="625"/>
      <c r="BT21" s="45"/>
      <c r="BU21" s="45"/>
      <c r="BV21" s="45"/>
      <c r="BW21" s="45"/>
      <c r="BX21" s="45" t="s">
        <v>394</v>
      </c>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row>
    <row r="22" spans="2:111" ht="18.75" customHeight="1" x14ac:dyDescent="0.1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row>
    <row r="23" spans="2:111" ht="18.75" customHeight="1" x14ac:dyDescent="0.15">
      <c r="B23" s="45"/>
      <c r="C23" s="45"/>
      <c r="D23" s="45"/>
      <c r="E23" s="48" t="s">
        <v>395</v>
      </c>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625" t="s">
        <v>75</v>
      </c>
      <c r="AM23" s="625"/>
      <c r="AN23" s="45" t="s">
        <v>378</v>
      </c>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4" t="s">
        <v>384</v>
      </c>
      <c r="BY23" s="44"/>
      <c r="BZ23" s="44"/>
      <c r="CA23" s="44"/>
      <c r="CB23" s="44" t="s">
        <v>397</v>
      </c>
      <c r="CC23" s="44"/>
      <c r="CD23" s="44" t="s">
        <v>385</v>
      </c>
      <c r="CE23" s="44"/>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row>
    <row r="24" spans="2:111" ht="12.75" x14ac:dyDescent="0.1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625" t="s">
        <v>75</v>
      </c>
      <c r="AM24" s="625"/>
      <c r="AN24" s="45" t="s">
        <v>386</v>
      </c>
      <c r="AO24" s="45"/>
      <c r="AP24" s="45"/>
      <c r="AQ24" s="45"/>
      <c r="AR24" s="45"/>
      <c r="AS24" s="45"/>
      <c r="AT24" s="45"/>
      <c r="AU24" s="45"/>
      <c r="AV24" s="45"/>
      <c r="AW24" s="45"/>
      <c r="AX24" s="45"/>
      <c r="AY24" s="45"/>
      <c r="AZ24" s="45"/>
      <c r="BA24" s="45" t="s">
        <v>426</v>
      </c>
      <c r="BB24" s="45"/>
      <c r="BC24" s="638"/>
      <c r="BD24" s="638"/>
      <c r="BE24" s="638"/>
      <c r="BF24" s="638"/>
      <c r="BG24" s="638"/>
      <c r="BH24" s="45" t="s">
        <v>427</v>
      </c>
      <c r="BI24" s="45"/>
      <c r="BJ24" s="45"/>
      <c r="BK24" s="45"/>
      <c r="BL24" s="45"/>
      <c r="BM24" s="45"/>
      <c r="BN24" s="45"/>
      <c r="BO24" s="45"/>
      <c r="BP24" s="45"/>
      <c r="BQ24" s="45"/>
      <c r="BR24" s="45"/>
      <c r="BS24" s="45"/>
      <c r="BT24" s="45"/>
      <c r="BU24" s="45"/>
      <c r="BV24" s="45"/>
      <c r="BW24" s="45"/>
      <c r="BX24" s="44"/>
      <c r="BY24" s="44"/>
      <c r="BZ24" s="44"/>
      <c r="CA24" s="44"/>
      <c r="CB24" s="44" t="s">
        <v>398</v>
      </c>
      <c r="CC24" s="44"/>
      <c r="CD24" s="636" t="s">
        <v>399</v>
      </c>
      <c r="CE24" s="636"/>
      <c r="CF24" s="636"/>
      <c r="CG24" s="636"/>
      <c r="CH24" s="636"/>
      <c r="CI24" s="636"/>
      <c r="CJ24" s="636"/>
      <c r="CK24" s="636"/>
      <c r="CL24" s="636"/>
      <c r="CM24" s="636"/>
      <c r="CN24" s="636"/>
      <c r="CO24" s="636"/>
      <c r="CP24" s="636"/>
      <c r="CQ24" s="636"/>
      <c r="CR24" s="636"/>
      <c r="CS24" s="636"/>
      <c r="CT24" s="636"/>
      <c r="CU24" s="636"/>
      <c r="CV24" s="636"/>
      <c r="CW24" s="636"/>
      <c r="CX24" s="636"/>
      <c r="CY24" s="636"/>
      <c r="CZ24" s="636"/>
      <c r="DA24" s="636"/>
      <c r="DB24" s="636"/>
      <c r="DC24" s="636"/>
      <c r="DD24" s="636"/>
      <c r="DE24" s="636"/>
      <c r="DF24" s="636"/>
      <c r="DG24" s="636"/>
    </row>
    <row r="25" spans="2:111" ht="18.75" customHeight="1" x14ac:dyDescent="0.1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625" t="s">
        <v>396</v>
      </c>
      <c r="AM25" s="625"/>
      <c r="AN25" s="45" t="s">
        <v>428</v>
      </c>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4"/>
      <c r="BY25" s="44"/>
      <c r="BZ25" s="44"/>
      <c r="CA25" s="44"/>
      <c r="CB25" s="44"/>
      <c r="CC25" s="44"/>
      <c r="CD25" s="636"/>
      <c r="CE25" s="636"/>
      <c r="CF25" s="636"/>
      <c r="CG25" s="636"/>
      <c r="CH25" s="636"/>
      <c r="CI25" s="636"/>
      <c r="CJ25" s="636"/>
      <c r="CK25" s="636"/>
      <c r="CL25" s="636"/>
      <c r="CM25" s="636"/>
      <c r="CN25" s="636"/>
      <c r="CO25" s="636"/>
      <c r="CP25" s="636"/>
      <c r="CQ25" s="636"/>
      <c r="CR25" s="636"/>
      <c r="CS25" s="636"/>
      <c r="CT25" s="636"/>
      <c r="CU25" s="636"/>
      <c r="CV25" s="636"/>
      <c r="CW25" s="636"/>
      <c r="CX25" s="636"/>
      <c r="CY25" s="636"/>
      <c r="CZ25" s="636"/>
      <c r="DA25" s="636"/>
      <c r="DB25" s="636"/>
      <c r="DC25" s="636"/>
      <c r="DD25" s="636"/>
      <c r="DE25" s="636"/>
      <c r="DF25" s="636"/>
      <c r="DG25" s="636"/>
    </row>
    <row r="26" spans="2:111" ht="18.75" customHeight="1"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625" t="s">
        <v>75</v>
      </c>
      <c r="AM26" s="625"/>
      <c r="AN26" s="45" t="s">
        <v>379</v>
      </c>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4"/>
      <c r="BY26" s="44"/>
      <c r="BZ26" s="44"/>
      <c r="CA26" s="44"/>
      <c r="CB26" s="44"/>
      <c r="CC26" s="44"/>
      <c r="CD26" s="636"/>
      <c r="CE26" s="636"/>
      <c r="CF26" s="636"/>
      <c r="CG26" s="636"/>
      <c r="CH26" s="636"/>
      <c r="CI26" s="636"/>
      <c r="CJ26" s="636"/>
      <c r="CK26" s="636"/>
      <c r="CL26" s="636"/>
      <c r="CM26" s="636"/>
      <c r="CN26" s="636"/>
      <c r="CO26" s="636"/>
      <c r="CP26" s="636"/>
      <c r="CQ26" s="636"/>
      <c r="CR26" s="636"/>
      <c r="CS26" s="636"/>
      <c r="CT26" s="636"/>
      <c r="CU26" s="636"/>
      <c r="CV26" s="636"/>
      <c r="CW26" s="636"/>
      <c r="CX26" s="636"/>
      <c r="CY26" s="636"/>
      <c r="CZ26" s="636"/>
      <c r="DA26" s="636"/>
      <c r="DB26" s="636"/>
      <c r="DC26" s="636"/>
      <c r="DD26" s="636"/>
      <c r="DE26" s="636"/>
      <c r="DF26" s="636"/>
      <c r="DG26" s="636"/>
    </row>
    <row r="27" spans="2:111" ht="18.75" customHeight="1" x14ac:dyDescent="0.1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625" t="s">
        <v>75</v>
      </c>
      <c r="AM27" s="625"/>
      <c r="AN27" s="45" t="s">
        <v>380</v>
      </c>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636"/>
      <c r="CE27" s="636"/>
      <c r="CF27" s="636"/>
      <c r="CG27" s="636"/>
      <c r="CH27" s="636"/>
      <c r="CI27" s="636"/>
      <c r="CJ27" s="636"/>
      <c r="CK27" s="636"/>
      <c r="CL27" s="636"/>
      <c r="CM27" s="636"/>
      <c r="CN27" s="636"/>
      <c r="CO27" s="636"/>
      <c r="CP27" s="636"/>
      <c r="CQ27" s="636"/>
      <c r="CR27" s="636"/>
      <c r="CS27" s="636"/>
      <c r="CT27" s="636"/>
      <c r="CU27" s="636"/>
      <c r="CV27" s="636"/>
      <c r="CW27" s="636"/>
      <c r="CX27" s="636"/>
      <c r="CY27" s="636"/>
      <c r="CZ27" s="636"/>
      <c r="DA27" s="636"/>
      <c r="DB27" s="636"/>
      <c r="DC27" s="636"/>
      <c r="DD27" s="636"/>
      <c r="DE27" s="636"/>
      <c r="DF27" s="636"/>
      <c r="DG27" s="636"/>
    </row>
    <row r="28" spans="2:111" ht="12.75" x14ac:dyDescent="0.1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625" t="s">
        <v>75</v>
      </c>
      <c r="AM28" s="625"/>
      <c r="AN28" s="45" t="s">
        <v>381</v>
      </c>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row>
    <row r="29" spans="2:111" ht="12.75" x14ac:dyDescent="0.1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row>
    <row r="30" spans="2:111" ht="12.75" x14ac:dyDescent="0.1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row>
    <row r="31" spans="2:111" ht="12.75" x14ac:dyDescent="0.15">
      <c r="B31" s="45"/>
      <c r="C31" s="45"/>
      <c r="D31" s="45"/>
      <c r="E31" s="48" t="s">
        <v>400</v>
      </c>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639" t="s">
        <v>377</v>
      </c>
      <c r="AM31" s="639"/>
      <c r="AN31" s="639"/>
      <c r="AO31" s="639"/>
      <c r="AP31" s="639"/>
      <c r="AQ31" s="639"/>
      <c r="AR31" s="639"/>
      <c r="AS31" s="639"/>
      <c r="AT31" s="639"/>
      <c r="AU31" s="639"/>
      <c r="AV31" s="639"/>
      <c r="AW31" s="639"/>
      <c r="AX31" s="639"/>
      <c r="AY31" s="639"/>
      <c r="AZ31" s="639"/>
      <c r="BA31" s="46"/>
      <c r="BB31" s="46"/>
      <c r="BC31" s="46"/>
      <c r="BD31" s="46"/>
      <c r="BE31" s="46"/>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row>
    <row r="32" spans="2:111" ht="12.75" x14ac:dyDescent="0.1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6"/>
      <c r="AM32" s="46"/>
      <c r="AN32" s="46"/>
      <c r="AO32" s="46"/>
      <c r="AP32" s="46"/>
      <c r="AQ32" s="46"/>
      <c r="AR32" s="46"/>
      <c r="AS32" s="46"/>
      <c r="AT32" s="46"/>
      <c r="AU32" s="46"/>
      <c r="AV32" s="46"/>
      <c r="AW32" s="46"/>
      <c r="AX32" s="46"/>
      <c r="AY32" s="46"/>
      <c r="AZ32" s="46"/>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row>
    <row r="33" spans="2:111" ht="12.75" x14ac:dyDescent="0.15">
      <c r="B33" s="45"/>
      <c r="C33" s="45"/>
      <c r="D33" s="45"/>
      <c r="E33" s="45"/>
      <c r="F33" s="45"/>
      <c r="G33" s="45"/>
      <c r="H33" s="45"/>
      <c r="I33" s="45"/>
      <c r="J33" s="45"/>
      <c r="K33" s="45"/>
      <c r="L33" s="45"/>
      <c r="M33" s="45"/>
      <c r="N33" s="45"/>
      <c r="O33" s="45"/>
      <c r="P33" s="45"/>
      <c r="Q33" s="45"/>
      <c r="R33" s="45"/>
      <c r="S33" s="45"/>
      <c r="T33" s="45"/>
      <c r="U33" s="45"/>
      <c r="V33" s="45"/>
      <c r="W33" s="45" t="s">
        <v>382</v>
      </c>
      <c r="X33" s="45"/>
      <c r="Y33" s="45"/>
      <c r="Z33" s="45"/>
      <c r="AA33" s="45"/>
      <c r="AB33" s="45"/>
      <c r="AC33" s="45"/>
      <c r="AD33" s="45"/>
      <c r="AE33" s="45"/>
      <c r="AF33" s="45"/>
      <c r="AG33" s="45"/>
      <c r="AH33" s="45"/>
      <c r="AI33" s="45"/>
      <c r="AJ33" s="45"/>
      <c r="AK33" s="45"/>
      <c r="AL33" s="639" t="s">
        <v>377</v>
      </c>
      <c r="AM33" s="639"/>
      <c r="AN33" s="639"/>
      <c r="AO33" s="639"/>
      <c r="AP33" s="639"/>
      <c r="AQ33" s="639"/>
      <c r="AR33" s="639"/>
      <c r="AS33" s="639"/>
      <c r="AT33" s="639"/>
      <c r="AU33" s="639"/>
      <c r="AV33" s="639"/>
      <c r="AW33" s="639"/>
      <c r="AX33" s="639"/>
      <c r="AY33" s="639"/>
      <c r="AZ33" s="639"/>
      <c r="BA33" s="46"/>
      <c r="BB33" s="49" t="s">
        <v>401</v>
      </c>
      <c r="BC33" s="640" t="s">
        <v>402</v>
      </c>
      <c r="BD33" s="640"/>
      <c r="BE33" s="640"/>
      <c r="BF33" s="640"/>
      <c r="BG33" s="640"/>
      <c r="BH33" s="640"/>
      <c r="BI33" s="640"/>
      <c r="BJ33" s="640"/>
      <c r="BK33" s="640"/>
      <c r="BL33" s="640"/>
      <c r="BM33" s="640"/>
      <c r="BN33" s="640"/>
      <c r="BO33" s="640"/>
      <c r="BP33" s="640"/>
      <c r="BQ33" s="640"/>
      <c r="BR33" s="45" t="s">
        <v>403</v>
      </c>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row>
    <row r="34" spans="2:111" ht="12.75" x14ac:dyDescent="0.1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row>
    <row r="35" spans="2:111" ht="12.75" x14ac:dyDescent="0.15">
      <c r="B35" s="50"/>
      <c r="C35" s="50"/>
      <c r="D35" s="50"/>
      <c r="E35" s="48" t="s">
        <v>404</v>
      </c>
      <c r="F35" s="45"/>
      <c r="G35" s="45"/>
      <c r="H35" s="45"/>
      <c r="I35" s="45"/>
      <c r="J35" s="45"/>
      <c r="K35" s="45"/>
      <c r="L35" s="45"/>
      <c r="M35" s="45"/>
      <c r="N35" s="45"/>
      <c r="O35" s="50"/>
      <c r="P35" s="45"/>
      <c r="Q35" s="50"/>
      <c r="R35" s="50"/>
      <c r="S35" s="50"/>
      <c r="T35" s="50"/>
      <c r="U35" s="50"/>
      <c r="V35" s="50"/>
      <c r="W35" s="50"/>
      <c r="X35" s="50"/>
      <c r="Y35" s="50"/>
      <c r="Z35" s="792">
        <f>+'1回目　基礎配筋'!Z35</f>
        <v>0</v>
      </c>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2"/>
      <c r="AY35" s="792"/>
      <c r="AZ35" s="792"/>
      <c r="BA35" s="792"/>
      <c r="BB35" s="792"/>
      <c r="BC35" s="792"/>
      <c r="BD35" s="792"/>
      <c r="BE35" s="792"/>
      <c r="BF35" s="792"/>
      <c r="BG35" s="792"/>
      <c r="BH35" s="792"/>
      <c r="BI35" s="792"/>
      <c r="BJ35" s="792"/>
      <c r="BK35" s="792"/>
      <c r="BL35" s="792"/>
      <c r="BM35" s="792"/>
      <c r="BN35" s="792"/>
      <c r="BO35" s="792"/>
      <c r="BP35" s="792"/>
      <c r="BQ35" s="792"/>
      <c r="BR35" s="792"/>
      <c r="BS35" s="792"/>
      <c r="BT35" s="50"/>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row>
    <row r="36" spans="2:111" ht="12.75" x14ac:dyDescent="0.15">
      <c r="B36" s="45"/>
      <c r="C36" s="45"/>
      <c r="D36" s="45"/>
      <c r="E36" s="45"/>
      <c r="F36" s="45"/>
      <c r="G36" s="45"/>
      <c r="H36" s="45"/>
      <c r="I36" s="45"/>
      <c r="J36" s="45"/>
      <c r="K36" s="45"/>
      <c r="L36" s="45"/>
      <c r="M36" s="45"/>
      <c r="N36" s="45"/>
      <c r="O36" s="45"/>
      <c r="P36" s="45"/>
      <c r="Q36" s="45"/>
      <c r="R36" s="45"/>
      <c r="S36" s="45"/>
      <c r="T36" s="45"/>
      <c r="U36" s="45"/>
      <c r="V36" s="45"/>
      <c r="W36" s="45"/>
      <c r="X36" s="45"/>
      <c r="Y36" s="45"/>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2"/>
      <c r="AY36" s="792"/>
      <c r="AZ36" s="792"/>
      <c r="BA36" s="792"/>
      <c r="BB36" s="792"/>
      <c r="BC36" s="792"/>
      <c r="BD36" s="792"/>
      <c r="BE36" s="792"/>
      <c r="BF36" s="792"/>
      <c r="BG36" s="792"/>
      <c r="BH36" s="792"/>
      <c r="BI36" s="792"/>
      <c r="BJ36" s="792"/>
      <c r="BK36" s="792"/>
      <c r="BL36" s="792"/>
      <c r="BM36" s="792"/>
      <c r="BN36" s="792"/>
      <c r="BO36" s="792"/>
      <c r="BP36" s="792"/>
      <c r="BQ36" s="792"/>
      <c r="BR36" s="792"/>
      <c r="BS36" s="792"/>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row>
    <row r="37" spans="2:111" ht="12.75" x14ac:dyDescent="0.15">
      <c r="B37" s="45"/>
      <c r="C37" s="45"/>
      <c r="D37" s="45"/>
      <c r="E37" s="45"/>
      <c r="F37" s="45"/>
      <c r="G37" s="45"/>
      <c r="H37" s="45"/>
      <c r="I37" s="45"/>
      <c r="J37" s="45"/>
      <c r="K37" s="45"/>
      <c r="L37" s="45"/>
      <c r="M37" s="45"/>
      <c r="N37" s="45"/>
      <c r="O37" s="45"/>
      <c r="P37" s="45"/>
      <c r="Q37" s="45"/>
      <c r="R37" s="45"/>
      <c r="S37" s="45"/>
      <c r="T37" s="45"/>
      <c r="U37" s="45"/>
      <c r="V37" s="45"/>
      <c r="W37" s="45"/>
      <c r="X37" s="45"/>
      <c r="Y37" s="45"/>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row>
    <row r="38" spans="2:111" ht="12.75" x14ac:dyDescent="0.15">
      <c r="B38" s="45"/>
      <c r="C38" s="45"/>
      <c r="D38" s="45"/>
      <c r="E38" s="48" t="s">
        <v>405</v>
      </c>
      <c r="F38" s="45"/>
      <c r="G38" s="45"/>
      <c r="H38" s="45"/>
      <c r="I38" s="45"/>
      <c r="J38" s="45"/>
      <c r="K38" s="45"/>
      <c r="L38" s="45"/>
      <c r="M38" s="45"/>
      <c r="N38" s="45"/>
      <c r="O38" s="45"/>
      <c r="P38" s="45"/>
      <c r="Q38" s="45"/>
      <c r="R38" s="45"/>
      <c r="S38" s="45"/>
      <c r="T38" s="45"/>
      <c r="U38" s="45"/>
      <c r="V38" s="45"/>
      <c r="W38" s="45"/>
      <c r="X38" s="45"/>
      <c r="Y38" s="45"/>
      <c r="Z38" s="792">
        <f>+'1回目　基礎配筋'!Z38</f>
        <v>0</v>
      </c>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2"/>
      <c r="AY38" s="792"/>
      <c r="AZ38" s="792"/>
      <c r="BA38" s="792"/>
      <c r="BB38" s="792"/>
      <c r="BC38" s="792"/>
      <c r="BD38" s="792"/>
      <c r="BE38" s="792"/>
      <c r="BF38" s="792"/>
      <c r="BG38" s="792"/>
      <c r="BH38" s="792"/>
      <c r="BI38" s="792"/>
      <c r="BJ38" s="792"/>
      <c r="BK38" s="792"/>
      <c r="BL38" s="792"/>
      <c r="BM38" s="792"/>
      <c r="BN38" s="792"/>
      <c r="BO38" s="792"/>
      <c r="BP38" s="792"/>
      <c r="BQ38" s="792"/>
      <c r="BR38" s="792"/>
      <c r="BS38" s="792"/>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row>
    <row r="39" spans="2:111" ht="12.75"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792"/>
      <c r="AA39" s="792"/>
      <c r="AB39" s="792"/>
      <c r="AC39" s="792"/>
      <c r="AD39" s="792"/>
      <c r="AE39" s="792"/>
      <c r="AF39" s="792"/>
      <c r="AG39" s="792"/>
      <c r="AH39" s="792"/>
      <c r="AI39" s="792"/>
      <c r="AJ39" s="792"/>
      <c r="AK39" s="792"/>
      <c r="AL39" s="792"/>
      <c r="AM39" s="792"/>
      <c r="AN39" s="792"/>
      <c r="AO39" s="792"/>
      <c r="AP39" s="792"/>
      <c r="AQ39" s="792"/>
      <c r="AR39" s="792"/>
      <c r="AS39" s="792"/>
      <c r="AT39" s="792"/>
      <c r="AU39" s="792"/>
      <c r="AV39" s="792"/>
      <c r="AW39" s="792"/>
      <c r="AX39" s="792"/>
      <c r="AY39" s="792"/>
      <c r="AZ39" s="792"/>
      <c r="BA39" s="792"/>
      <c r="BB39" s="792"/>
      <c r="BC39" s="792"/>
      <c r="BD39" s="792"/>
      <c r="BE39" s="792"/>
      <c r="BF39" s="792"/>
      <c r="BG39" s="792"/>
      <c r="BH39" s="792"/>
      <c r="BI39" s="792"/>
      <c r="BJ39" s="792"/>
      <c r="BK39" s="792"/>
      <c r="BL39" s="792"/>
      <c r="BM39" s="792"/>
      <c r="BN39" s="792"/>
      <c r="BO39" s="792"/>
      <c r="BP39" s="792"/>
      <c r="BQ39" s="792"/>
      <c r="BR39" s="792"/>
      <c r="BS39" s="792"/>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row>
    <row r="40" spans="2:111" ht="12.75" x14ac:dyDescent="0.1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row>
    <row r="41" spans="2:111" ht="12.75" x14ac:dyDescent="0.15">
      <c r="B41" s="45"/>
      <c r="C41" s="45"/>
      <c r="D41" s="45"/>
      <c r="E41" s="48" t="s">
        <v>406</v>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792">
        <f>+'1回目　基礎配筋'!AH41</f>
        <v>0</v>
      </c>
      <c r="AI41" s="792"/>
      <c r="AJ41" s="792"/>
      <c r="AK41" s="792"/>
      <c r="AL41" s="792"/>
      <c r="AM41" s="792"/>
      <c r="AN41" s="792"/>
      <c r="AO41" s="792"/>
      <c r="AP41" s="792"/>
      <c r="AQ41" s="792"/>
      <c r="AR41" s="792"/>
      <c r="AS41" s="792"/>
      <c r="AT41" s="792"/>
      <c r="AU41" s="792"/>
      <c r="AV41" s="792"/>
      <c r="AW41" s="792"/>
      <c r="AX41" s="792"/>
      <c r="AY41" s="792"/>
      <c r="AZ41" s="792"/>
      <c r="BA41" s="792"/>
      <c r="BB41" s="792"/>
      <c r="BC41" s="792"/>
      <c r="BD41" s="792"/>
      <c r="BE41" s="792"/>
      <c r="BF41" s="792"/>
      <c r="BG41" s="792"/>
      <c r="BH41" s="792"/>
      <c r="BI41" s="792"/>
      <c r="BJ41" s="792"/>
      <c r="BK41" s="792"/>
      <c r="BL41" s="792"/>
      <c r="BM41" s="792"/>
      <c r="BN41" s="792"/>
      <c r="BO41" s="792"/>
      <c r="BP41" s="792"/>
      <c r="BQ41" s="792"/>
      <c r="BR41" s="792"/>
      <c r="BS41" s="792"/>
      <c r="BT41" s="45"/>
      <c r="BU41" s="45"/>
      <c r="BV41" s="45"/>
      <c r="BW41" s="45" t="s">
        <v>407</v>
      </c>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row>
    <row r="42" spans="2:111" ht="12.75" x14ac:dyDescent="0.15">
      <c r="B42" s="45"/>
      <c r="C42" s="45"/>
      <c r="D42" s="45"/>
      <c r="E42" s="48"/>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792"/>
      <c r="AI42" s="792"/>
      <c r="AJ42" s="792"/>
      <c r="AK42" s="792"/>
      <c r="AL42" s="792"/>
      <c r="AM42" s="792"/>
      <c r="AN42" s="792"/>
      <c r="AO42" s="792"/>
      <c r="AP42" s="792"/>
      <c r="AQ42" s="792"/>
      <c r="AR42" s="792"/>
      <c r="AS42" s="792"/>
      <c r="AT42" s="792"/>
      <c r="AU42" s="792"/>
      <c r="AV42" s="792"/>
      <c r="AW42" s="792"/>
      <c r="AX42" s="792"/>
      <c r="AY42" s="792"/>
      <c r="AZ42" s="792"/>
      <c r="BA42" s="792"/>
      <c r="BB42" s="792"/>
      <c r="BC42" s="792"/>
      <c r="BD42" s="792"/>
      <c r="BE42" s="792"/>
      <c r="BF42" s="792"/>
      <c r="BG42" s="792"/>
      <c r="BH42" s="792"/>
      <c r="BI42" s="792"/>
      <c r="BJ42" s="792"/>
      <c r="BK42" s="792"/>
      <c r="BL42" s="792"/>
      <c r="BM42" s="792"/>
      <c r="BN42" s="792"/>
      <c r="BO42" s="792"/>
      <c r="BP42" s="792"/>
      <c r="BQ42" s="792"/>
      <c r="BR42" s="792"/>
      <c r="BS42" s="792"/>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row>
    <row r="43" spans="2:111" ht="12.75" x14ac:dyDescent="0.1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792">
        <f>+'1回目　基礎配筋'!AH43</f>
        <v>0</v>
      </c>
      <c r="AI43" s="792"/>
      <c r="AJ43" s="792"/>
      <c r="AK43" s="792"/>
      <c r="AL43" s="792"/>
      <c r="AM43" s="792"/>
      <c r="AN43" s="792"/>
      <c r="AO43" s="792"/>
      <c r="AP43" s="792"/>
      <c r="AQ43" s="792"/>
      <c r="AR43" s="792"/>
      <c r="AS43" s="792"/>
      <c r="AT43" s="792"/>
      <c r="AU43" s="792"/>
      <c r="AV43" s="792"/>
      <c r="AW43" s="792"/>
      <c r="AX43" s="792"/>
      <c r="AY43" s="792"/>
      <c r="AZ43" s="792"/>
      <c r="BA43" s="792"/>
      <c r="BB43" s="792"/>
      <c r="BC43" s="792"/>
      <c r="BD43" s="792"/>
      <c r="BE43" s="792"/>
      <c r="BF43" s="792"/>
      <c r="BG43" s="792"/>
      <c r="BH43" s="792"/>
      <c r="BI43" s="792"/>
      <c r="BJ43" s="792"/>
      <c r="BK43" s="792"/>
      <c r="BL43" s="792"/>
      <c r="BM43" s="792"/>
      <c r="BN43" s="792"/>
      <c r="BO43" s="792"/>
      <c r="BP43" s="792"/>
      <c r="BQ43" s="792"/>
      <c r="BR43" s="792"/>
      <c r="BS43" s="792"/>
      <c r="BT43" s="45"/>
      <c r="BU43" s="45"/>
      <c r="BV43" s="45"/>
      <c r="BW43" s="45" t="s">
        <v>408</v>
      </c>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row>
    <row r="44" spans="2:111" ht="12.75" x14ac:dyDescent="0.1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792"/>
      <c r="AI44" s="792"/>
      <c r="AJ44" s="792"/>
      <c r="AK44" s="792"/>
      <c r="AL44" s="792"/>
      <c r="AM44" s="792"/>
      <c r="AN44" s="792"/>
      <c r="AO44" s="792"/>
      <c r="AP44" s="792"/>
      <c r="AQ44" s="792"/>
      <c r="AR44" s="792"/>
      <c r="AS44" s="792"/>
      <c r="AT44" s="792"/>
      <c r="AU44" s="792"/>
      <c r="AV44" s="792"/>
      <c r="AW44" s="792"/>
      <c r="AX44" s="792"/>
      <c r="AY44" s="792"/>
      <c r="AZ44" s="792"/>
      <c r="BA44" s="792"/>
      <c r="BB44" s="792"/>
      <c r="BC44" s="792"/>
      <c r="BD44" s="792"/>
      <c r="BE44" s="792"/>
      <c r="BF44" s="792"/>
      <c r="BG44" s="792"/>
      <c r="BH44" s="792"/>
      <c r="BI44" s="792"/>
      <c r="BJ44" s="792"/>
      <c r="BK44" s="792"/>
      <c r="BL44" s="792"/>
      <c r="BM44" s="792"/>
      <c r="BN44" s="792"/>
      <c r="BO44" s="792"/>
      <c r="BP44" s="792"/>
      <c r="BQ44" s="792"/>
      <c r="BR44" s="792"/>
      <c r="BS44" s="792"/>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row>
    <row r="45" spans="2:111" ht="12.75" x14ac:dyDescent="0.1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row>
    <row r="46" spans="2:111" ht="12.75" x14ac:dyDescent="0.15">
      <c r="B46" s="45"/>
      <c r="C46" s="45"/>
      <c r="D46" s="45"/>
      <c r="E46" s="48" t="s">
        <v>409</v>
      </c>
      <c r="F46" s="45"/>
      <c r="G46" s="45"/>
      <c r="H46" s="45"/>
      <c r="I46" s="45"/>
      <c r="J46" s="45"/>
      <c r="K46" s="45"/>
      <c r="L46" s="45"/>
      <c r="M46" s="45"/>
      <c r="N46" s="45"/>
      <c r="O46" s="45"/>
      <c r="P46" s="45"/>
      <c r="Q46" s="45"/>
      <c r="R46" s="45"/>
      <c r="S46" s="45"/>
      <c r="T46" s="45"/>
      <c r="U46" s="45"/>
      <c r="V46" s="45"/>
      <c r="W46" s="45"/>
      <c r="X46" s="45"/>
      <c r="Y46" s="45"/>
      <c r="Z46" s="651"/>
      <c r="AA46" s="651"/>
      <c r="AB46" s="651"/>
      <c r="AC46" s="651"/>
      <c r="AD46" s="651"/>
      <c r="AE46" s="651"/>
      <c r="AF46" s="651"/>
      <c r="AG46" s="651"/>
      <c r="AH46" s="651"/>
      <c r="AI46" s="651"/>
      <c r="AJ46" s="651"/>
      <c r="AK46" s="651"/>
      <c r="AL46" s="651"/>
      <c r="AM46" s="651"/>
      <c r="AN46" s="651"/>
      <c r="AO46" s="651"/>
      <c r="AP46" s="651"/>
      <c r="AQ46" s="651"/>
      <c r="AR46" s="651"/>
      <c r="AS46" s="651"/>
      <c r="AT46" s="45"/>
      <c r="AU46" s="45"/>
      <c r="AV46" s="44" t="s">
        <v>383</v>
      </c>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row>
    <row r="47" spans="2:111" ht="12.75" x14ac:dyDescent="0.15">
      <c r="B47" s="45"/>
      <c r="C47" s="45"/>
      <c r="D47" s="45"/>
      <c r="E47" s="45"/>
      <c r="F47" s="45"/>
      <c r="G47" s="45"/>
      <c r="H47" s="45"/>
      <c r="I47" s="45"/>
      <c r="J47" s="45"/>
      <c r="K47" s="45"/>
      <c r="L47" s="45"/>
      <c r="M47" s="45"/>
      <c r="N47" s="45"/>
      <c r="O47" s="45"/>
      <c r="P47" s="45"/>
      <c r="Q47" s="45"/>
      <c r="R47" s="45"/>
      <c r="S47" s="45"/>
      <c r="T47" s="45"/>
      <c r="U47" s="45"/>
      <c r="V47" s="45"/>
      <c r="W47" s="45"/>
      <c r="X47" s="45"/>
      <c r="Y47" s="45"/>
      <c r="Z47" s="651"/>
      <c r="AA47" s="651"/>
      <c r="AB47" s="651"/>
      <c r="AC47" s="651"/>
      <c r="AD47" s="651"/>
      <c r="AE47" s="651"/>
      <c r="AF47" s="651"/>
      <c r="AG47" s="651"/>
      <c r="AH47" s="651"/>
      <c r="AI47" s="651"/>
      <c r="AJ47" s="651"/>
      <c r="AK47" s="651"/>
      <c r="AL47" s="651"/>
      <c r="AM47" s="651"/>
      <c r="AN47" s="651"/>
      <c r="AO47" s="651"/>
      <c r="AP47" s="651"/>
      <c r="AQ47" s="651"/>
      <c r="AR47" s="651"/>
      <c r="AS47" s="651"/>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row>
    <row r="48" spans="2:111" ht="12.75" x14ac:dyDescent="0.1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row>
    <row r="49" spans="2:131" ht="12.75" x14ac:dyDescent="0.1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row>
    <row r="50" spans="2:131" ht="12.75" x14ac:dyDescent="0.1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row>
    <row r="51" spans="2:131" ht="14.25" x14ac:dyDescent="0.15">
      <c r="B51" s="632" t="s">
        <v>12</v>
      </c>
      <c r="C51" s="632"/>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32"/>
      <c r="AL51" s="632"/>
      <c r="AM51" s="632"/>
      <c r="AN51" s="632"/>
      <c r="AO51" s="632"/>
      <c r="AP51" s="632"/>
      <c r="AQ51" s="632"/>
      <c r="AR51" s="632"/>
      <c r="AS51" s="632"/>
      <c r="AT51" s="632"/>
      <c r="AU51" s="632"/>
      <c r="AV51" s="632"/>
      <c r="AW51" s="632"/>
      <c r="AX51" s="632"/>
      <c r="AY51" s="632"/>
      <c r="AZ51" s="632"/>
      <c r="BA51" s="632"/>
      <c r="BB51" s="632"/>
      <c r="BC51" s="632"/>
      <c r="BD51" s="632"/>
      <c r="BE51" s="632"/>
      <c r="BF51" s="632"/>
      <c r="BG51" s="632"/>
      <c r="BH51" s="632"/>
      <c r="BI51" s="632"/>
      <c r="BJ51" s="632"/>
      <c r="BK51" s="632"/>
      <c r="BL51" s="632"/>
      <c r="BM51" s="632"/>
      <c r="BN51" s="632"/>
      <c r="BO51" s="632"/>
      <c r="BP51" s="632"/>
      <c r="BQ51" s="632"/>
      <c r="BR51" s="632"/>
      <c r="BS51" s="632"/>
      <c r="BT51" s="632"/>
      <c r="BU51" s="632"/>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row>
    <row r="52" spans="2:131" ht="12.75" x14ac:dyDescent="0.1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t="s">
        <v>410</v>
      </c>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row>
    <row r="53" spans="2:131" ht="12.75" x14ac:dyDescent="0.15">
      <c r="B53" s="45"/>
      <c r="C53" s="45"/>
      <c r="D53" s="45" t="s">
        <v>473</v>
      </c>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4" t="s">
        <v>7</v>
      </c>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row>
    <row r="54" spans="2:131" ht="12.75" x14ac:dyDescent="0.1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4" t="s">
        <v>411</v>
      </c>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EA54" s="3"/>
    </row>
    <row r="55" spans="2:131" ht="12.75" x14ac:dyDescent="0.15">
      <c r="B55" s="45"/>
      <c r="C55" s="45"/>
      <c r="D55" s="652" t="s">
        <v>412</v>
      </c>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52"/>
      <c r="AL55" s="652"/>
      <c r="AM55" s="652"/>
      <c r="AN55" s="652"/>
      <c r="AO55" s="652"/>
      <c r="AP55" s="652"/>
      <c r="AQ55" s="652"/>
      <c r="AR55" s="652"/>
      <c r="AS55" s="652"/>
      <c r="AT55" s="652"/>
      <c r="AU55" s="652"/>
      <c r="AV55" s="652"/>
      <c r="AW55" s="652"/>
      <c r="AX55" s="652"/>
      <c r="AY55" s="652"/>
      <c r="AZ55" s="652"/>
      <c r="BA55" s="652"/>
      <c r="BB55" s="652"/>
      <c r="BC55" s="652"/>
      <c r="BD55" s="652"/>
      <c r="BE55" s="652"/>
      <c r="BF55" s="652"/>
      <c r="BG55" s="652"/>
      <c r="BH55" s="652"/>
      <c r="BI55" s="652"/>
      <c r="BJ55" s="652"/>
      <c r="BK55" s="652"/>
      <c r="BL55" s="652"/>
      <c r="BM55" s="652"/>
      <c r="BN55" s="652"/>
      <c r="BO55" s="652"/>
      <c r="BP55" s="652"/>
      <c r="BQ55" s="652"/>
      <c r="BR55" s="652"/>
      <c r="BS55" s="652"/>
      <c r="BT55" s="45"/>
      <c r="BU55" s="45"/>
      <c r="BV55" s="45"/>
      <c r="BW55" s="45"/>
      <c r="BX55" s="44" t="s">
        <v>424</v>
      </c>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EA55" s="3"/>
    </row>
    <row r="56" spans="2:131" ht="12.75" x14ac:dyDescent="0.15">
      <c r="B56" s="45"/>
      <c r="C56" s="45"/>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2"/>
      <c r="AL56" s="652"/>
      <c r="AM56" s="652"/>
      <c r="AN56" s="652"/>
      <c r="AO56" s="652"/>
      <c r="AP56" s="652"/>
      <c r="AQ56" s="652"/>
      <c r="AR56" s="652"/>
      <c r="AS56" s="652"/>
      <c r="AT56" s="652"/>
      <c r="AU56" s="652"/>
      <c r="AV56" s="652"/>
      <c r="AW56" s="652"/>
      <c r="AX56" s="652"/>
      <c r="AY56" s="652"/>
      <c r="AZ56" s="652"/>
      <c r="BA56" s="652"/>
      <c r="BB56" s="652"/>
      <c r="BC56" s="652"/>
      <c r="BD56" s="652"/>
      <c r="BE56" s="652"/>
      <c r="BF56" s="652"/>
      <c r="BG56" s="652"/>
      <c r="BH56" s="652"/>
      <c r="BI56" s="652"/>
      <c r="BJ56" s="652"/>
      <c r="BK56" s="652"/>
      <c r="BL56" s="652"/>
      <c r="BM56" s="652"/>
      <c r="BN56" s="652"/>
      <c r="BO56" s="652"/>
      <c r="BP56" s="652"/>
      <c r="BQ56" s="652"/>
      <c r="BR56" s="652"/>
      <c r="BS56" s="652"/>
      <c r="BT56" s="45"/>
      <c r="BU56" s="45"/>
      <c r="BV56" s="45"/>
      <c r="BW56" s="45"/>
      <c r="BX56" s="45"/>
      <c r="BY56" s="45"/>
      <c r="BZ56" s="44" t="s">
        <v>117</v>
      </c>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EA56" s="3"/>
    </row>
    <row r="57" spans="2:131" ht="12.75" x14ac:dyDescent="0.1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4" t="s">
        <v>413</v>
      </c>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EA57" s="3"/>
    </row>
    <row r="58" spans="2:131" ht="12.75" x14ac:dyDescent="0.15">
      <c r="B58" s="45"/>
      <c r="C58" s="45"/>
      <c r="D58" s="653" t="s">
        <v>0</v>
      </c>
      <c r="E58" s="626"/>
      <c r="F58" s="626"/>
      <c r="G58" s="626"/>
      <c r="H58" s="626"/>
      <c r="I58" s="626"/>
      <c r="J58" s="626"/>
      <c r="K58" s="626"/>
      <c r="L58" s="626"/>
      <c r="M58" s="626"/>
      <c r="N58" s="626"/>
      <c r="O58" s="626"/>
      <c r="P58" s="626"/>
      <c r="Q58" s="626"/>
      <c r="R58" s="626"/>
      <c r="S58" s="626"/>
      <c r="T58" s="626"/>
      <c r="U58" s="626"/>
      <c r="V58" s="654">
        <f>+Z38</f>
        <v>0</v>
      </c>
      <c r="W58" s="654"/>
      <c r="X58" s="654"/>
      <c r="Y58" s="654"/>
      <c r="Z58" s="654"/>
      <c r="AA58" s="654"/>
      <c r="AB58" s="654"/>
      <c r="AC58" s="654"/>
      <c r="AD58" s="654"/>
      <c r="AE58" s="654"/>
      <c r="AF58" s="654"/>
      <c r="AG58" s="654"/>
      <c r="AH58" s="654"/>
      <c r="AI58" s="654"/>
      <c r="AJ58" s="654"/>
      <c r="AK58" s="654"/>
      <c r="AL58" s="654"/>
      <c r="AM58" s="654"/>
      <c r="AN58" s="654"/>
      <c r="AO58" s="654"/>
      <c r="AP58" s="654"/>
      <c r="AQ58" s="654"/>
      <c r="AR58" s="654"/>
      <c r="AS58" s="654"/>
      <c r="AT58" s="654"/>
      <c r="AU58" s="654"/>
      <c r="AV58" s="654"/>
      <c r="AW58" s="654"/>
      <c r="AX58" s="654"/>
      <c r="AY58" s="654"/>
      <c r="AZ58" s="654"/>
      <c r="BA58" s="654"/>
      <c r="BB58" s="654"/>
      <c r="BC58" s="654"/>
      <c r="BD58" s="654"/>
      <c r="BE58" s="654"/>
      <c r="BF58" s="654"/>
      <c r="BG58" s="654"/>
      <c r="BH58" s="654"/>
      <c r="BI58" s="654"/>
      <c r="BJ58" s="654"/>
      <c r="BK58" s="654"/>
      <c r="BL58" s="654"/>
      <c r="BM58" s="654"/>
      <c r="BN58" s="654"/>
      <c r="BO58" s="654"/>
      <c r="BP58" s="654"/>
      <c r="BQ58" s="654"/>
      <c r="BR58" s="654"/>
      <c r="BS58" s="655"/>
      <c r="BT58" s="45"/>
      <c r="BU58" s="45"/>
      <c r="BV58" s="45"/>
      <c r="BW58" s="45"/>
      <c r="BX58" s="44"/>
      <c r="BY58" s="44"/>
      <c r="BZ58" s="44" t="s">
        <v>118</v>
      </c>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EA58" s="3"/>
    </row>
    <row r="59" spans="2:131" ht="12.75" x14ac:dyDescent="0.15">
      <c r="B59" s="45"/>
      <c r="C59" s="45"/>
      <c r="D59" s="602"/>
      <c r="E59" s="603"/>
      <c r="F59" s="603"/>
      <c r="G59" s="603"/>
      <c r="H59" s="603"/>
      <c r="I59" s="603"/>
      <c r="J59" s="603"/>
      <c r="K59" s="603"/>
      <c r="L59" s="603"/>
      <c r="M59" s="603"/>
      <c r="N59" s="603"/>
      <c r="O59" s="603"/>
      <c r="P59" s="603"/>
      <c r="Q59" s="603"/>
      <c r="R59" s="603"/>
      <c r="S59" s="603"/>
      <c r="T59" s="603"/>
      <c r="U59" s="603"/>
      <c r="V59" s="656"/>
      <c r="W59" s="656"/>
      <c r="X59" s="656"/>
      <c r="Y59" s="656"/>
      <c r="Z59" s="656"/>
      <c r="AA59" s="656"/>
      <c r="AB59" s="656"/>
      <c r="AC59" s="656"/>
      <c r="AD59" s="656"/>
      <c r="AE59" s="656"/>
      <c r="AF59" s="656"/>
      <c r="AG59" s="656"/>
      <c r="AH59" s="656"/>
      <c r="AI59" s="656"/>
      <c r="AJ59" s="656"/>
      <c r="AK59" s="656"/>
      <c r="AL59" s="656"/>
      <c r="AM59" s="656"/>
      <c r="AN59" s="656"/>
      <c r="AO59" s="656"/>
      <c r="AP59" s="656"/>
      <c r="AQ59" s="656"/>
      <c r="AR59" s="656"/>
      <c r="AS59" s="656"/>
      <c r="AT59" s="656"/>
      <c r="AU59" s="656"/>
      <c r="AV59" s="656"/>
      <c r="AW59" s="656"/>
      <c r="AX59" s="656"/>
      <c r="AY59" s="656"/>
      <c r="AZ59" s="656"/>
      <c r="BA59" s="656"/>
      <c r="BB59" s="656"/>
      <c r="BC59" s="656"/>
      <c r="BD59" s="656"/>
      <c r="BE59" s="656"/>
      <c r="BF59" s="656"/>
      <c r="BG59" s="656"/>
      <c r="BH59" s="656"/>
      <c r="BI59" s="656"/>
      <c r="BJ59" s="656"/>
      <c r="BK59" s="656"/>
      <c r="BL59" s="656"/>
      <c r="BM59" s="656"/>
      <c r="BN59" s="656"/>
      <c r="BO59" s="656"/>
      <c r="BP59" s="656"/>
      <c r="BQ59" s="656"/>
      <c r="BR59" s="656"/>
      <c r="BS59" s="657"/>
      <c r="BT59" s="45"/>
      <c r="BU59" s="45"/>
      <c r="BV59" s="45"/>
      <c r="BW59" s="45"/>
      <c r="BX59" s="52" t="s">
        <v>425</v>
      </c>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EA59" s="3"/>
    </row>
    <row r="60" spans="2:131" ht="12.75" x14ac:dyDescent="0.15">
      <c r="B60" s="45"/>
      <c r="C60" s="45"/>
      <c r="D60" s="602" t="s">
        <v>1</v>
      </c>
      <c r="E60" s="603"/>
      <c r="F60" s="603"/>
      <c r="G60" s="603"/>
      <c r="H60" s="603"/>
      <c r="I60" s="603"/>
      <c r="J60" s="603"/>
      <c r="K60" s="603"/>
      <c r="L60" s="603"/>
      <c r="M60" s="603"/>
      <c r="N60" s="603"/>
      <c r="O60" s="603"/>
      <c r="P60" s="603"/>
      <c r="Q60" s="603"/>
      <c r="R60" s="603"/>
      <c r="S60" s="603"/>
      <c r="T60" s="603"/>
      <c r="U60" s="603"/>
      <c r="V60" s="656">
        <f>+Z35</f>
        <v>0</v>
      </c>
      <c r="W60" s="656"/>
      <c r="X60" s="656"/>
      <c r="Y60" s="656"/>
      <c r="Z60" s="656"/>
      <c r="AA60" s="656"/>
      <c r="AB60" s="656"/>
      <c r="AC60" s="656"/>
      <c r="AD60" s="656"/>
      <c r="AE60" s="656"/>
      <c r="AF60" s="656"/>
      <c r="AG60" s="656"/>
      <c r="AH60" s="656"/>
      <c r="AI60" s="656"/>
      <c r="AJ60" s="656"/>
      <c r="AK60" s="656"/>
      <c r="AL60" s="656"/>
      <c r="AM60" s="656"/>
      <c r="AN60" s="656"/>
      <c r="AO60" s="656"/>
      <c r="AP60" s="656"/>
      <c r="AQ60" s="656"/>
      <c r="AR60" s="656"/>
      <c r="AS60" s="656"/>
      <c r="AT60" s="656"/>
      <c r="AU60" s="656"/>
      <c r="AV60" s="656"/>
      <c r="AW60" s="656"/>
      <c r="AX60" s="656"/>
      <c r="AY60" s="656"/>
      <c r="AZ60" s="656"/>
      <c r="BA60" s="656"/>
      <c r="BB60" s="656"/>
      <c r="BC60" s="656"/>
      <c r="BD60" s="656"/>
      <c r="BE60" s="656"/>
      <c r="BF60" s="656"/>
      <c r="BG60" s="656"/>
      <c r="BH60" s="656"/>
      <c r="BI60" s="656"/>
      <c r="BJ60" s="656"/>
      <c r="BK60" s="656"/>
      <c r="BL60" s="656"/>
      <c r="BM60" s="656"/>
      <c r="BN60" s="656"/>
      <c r="BO60" s="656"/>
      <c r="BP60" s="656"/>
      <c r="BQ60" s="656"/>
      <c r="BR60" s="656"/>
      <c r="BS60" s="657"/>
      <c r="BT60" s="45"/>
      <c r="BU60" s="45"/>
      <c r="BV60" s="45"/>
      <c r="BW60" s="45"/>
      <c r="BX60" s="45"/>
      <c r="BY60" s="45"/>
      <c r="BZ60" s="52" t="s">
        <v>119</v>
      </c>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EA60" s="3"/>
    </row>
    <row r="61" spans="2:131" ht="12.75" x14ac:dyDescent="0.15">
      <c r="B61" s="45"/>
      <c r="C61" s="45"/>
      <c r="D61" s="602"/>
      <c r="E61" s="603"/>
      <c r="F61" s="603"/>
      <c r="G61" s="603"/>
      <c r="H61" s="603"/>
      <c r="I61" s="603"/>
      <c r="J61" s="603"/>
      <c r="K61" s="603"/>
      <c r="L61" s="603"/>
      <c r="M61" s="603"/>
      <c r="N61" s="603"/>
      <c r="O61" s="603"/>
      <c r="P61" s="603"/>
      <c r="Q61" s="603"/>
      <c r="R61" s="603"/>
      <c r="S61" s="603"/>
      <c r="T61" s="603"/>
      <c r="U61" s="603"/>
      <c r="V61" s="656"/>
      <c r="W61" s="656"/>
      <c r="X61" s="656"/>
      <c r="Y61" s="656"/>
      <c r="Z61" s="656"/>
      <c r="AA61" s="656"/>
      <c r="AB61" s="656"/>
      <c r="AC61" s="656"/>
      <c r="AD61" s="656"/>
      <c r="AE61" s="656"/>
      <c r="AF61" s="656"/>
      <c r="AG61" s="656"/>
      <c r="AH61" s="656"/>
      <c r="AI61" s="656"/>
      <c r="AJ61" s="656"/>
      <c r="AK61" s="656"/>
      <c r="AL61" s="656"/>
      <c r="AM61" s="656"/>
      <c r="AN61" s="656"/>
      <c r="AO61" s="656"/>
      <c r="AP61" s="656"/>
      <c r="AQ61" s="656"/>
      <c r="AR61" s="656"/>
      <c r="AS61" s="656"/>
      <c r="AT61" s="656"/>
      <c r="AU61" s="656"/>
      <c r="AV61" s="656"/>
      <c r="AW61" s="656"/>
      <c r="AX61" s="656"/>
      <c r="AY61" s="656"/>
      <c r="AZ61" s="656"/>
      <c r="BA61" s="656"/>
      <c r="BB61" s="656"/>
      <c r="BC61" s="656"/>
      <c r="BD61" s="656"/>
      <c r="BE61" s="656"/>
      <c r="BF61" s="656"/>
      <c r="BG61" s="656"/>
      <c r="BH61" s="656"/>
      <c r="BI61" s="656"/>
      <c r="BJ61" s="656"/>
      <c r="BK61" s="656"/>
      <c r="BL61" s="656"/>
      <c r="BM61" s="656"/>
      <c r="BN61" s="656"/>
      <c r="BO61" s="656"/>
      <c r="BP61" s="656"/>
      <c r="BQ61" s="656"/>
      <c r="BR61" s="656"/>
      <c r="BS61" s="657"/>
      <c r="BT61" s="45"/>
      <c r="BU61" s="45"/>
      <c r="BV61" s="45"/>
      <c r="BW61" s="45"/>
      <c r="BX61" s="52" t="s">
        <v>414</v>
      </c>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EA61" s="3"/>
    </row>
    <row r="62" spans="2:131" ht="12.75" customHeight="1" x14ac:dyDescent="0.15">
      <c r="B62" s="45"/>
      <c r="C62" s="45"/>
      <c r="D62" s="602" t="s">
        <v>2</v>
      </c>
      <c r="E62" s="603"/>
      <c r="F62" s="603"/>
      <c r="G62" s="603"/>
      <c r="H62" s="603"/>
      <c r="I62" s="603"/>
      <c r="J62" s="603"/>
      <c r="K62" s="603"/>
      <c r="L62" s="603"/>
      <c r="M62" s="603"/>
      <c r="N62" s="603"/>
      <c r="O62" s="603"/>
      <c r="P62" s="603"/>
      <c r="Q62" s="603"/>
      <c r="R62" s="603"/>
      <c r="S62" s="603"/>
      <c r="T62" s="603"/>
      <c r="U62" s="603"/>
      <c r="V62" s="606" t="s">
        <v>415</v>
      </c>
      <c r="W62" s="606"/>
      <c r="X62" s="606"/>
      <c r="Y62" s="606"/>
      <c r="Z62" s="606"/>
      <c r="AA62" s="606"/>
      <c r="AB62" s="606"/>
      <c r="AC62" s="606"/>
      <c r="AD62" s="606"/>
      <c r="AE62" s="656">
        <f>+'1回目　基礎配筋'!AE62:BS63</f>
        <v>0</v>
      </c>
      <c r="AF62" s="656"/>
      <c r="AG62" s="656"/>
      <c r="AH62" s="656"/>
      <c r="AI62" s="656"/>
      <c r="AJ62" s="656"/>
      <c r="AK62" s="656"/>
      <c r="AL62" s="656"/>
      <c r="AM62" s="656"/>
      <c r="AN62" s="656"/>
      <c r="AO62" s="656"/>
      <c r="AP62" s="656"/>
      <c r="AQ62" s="656"/>
      <c r="AR62" s="656"/>
      <c r="AS62" s="656"/>
      <c r="AT62" s="656"/>
      <c r="AU62" s="656"/>
      <c r="AV62" s="656"/>
      <c r="AW62" s="656"/>
      <c r="AX62" s="656"/>
      <c r="AY62" s="656"/>
      <c r="AZ62" s="656"/>
      <c r="BA62" s="656"/>
      <c r="BB62" s="656"/>
      <c r="BC62" s="656"/>
      <c r="BD62" s="656"/>
      <c r="BE62" s="656"/>
      <c r="BF62" s="656"/>
      <c r="BG62" s="656"/>
      <c r="BH62" s="656"/>
      <c r="BI62" s="656"/>
      <c r="BJ62" s="656"/>
      <c r="BK62" s="656"/>
      <c r="BL62" s="656"/>
      <c r="BM62" s="656"/>
      <c r="BN62" s="656"/>
      <c r="BO62" s="656"/>
      <c r="BP62" s="656"/>
      <c r="BQ62" s="656"/>
      <c r="BR62" s="656"/>
      <c r="BS62" s="657"/>
      <c r="BT62" s="45"/>
      <c r="BU62" s="45"/>
      <c r="BV62" s="45"/>
      <c r="BW62" s="45"/>
      <c r="BX62" s="45"/>
      <c r="BY62" s="45"/>
      <c r="BZ62" s="52" t="s">
        <v>121</v>
      </c>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row>
    <row r="63" spans="2:131" ht="12.75" x14ac:dyDescent="0.15">
      <c r="B63" s="45"/>
      <c r="C63" s="45"/>
      <c r="D63" s="602"/>
      <c r="E63" s="603"/>
      <c r="F63" s="603"/>
      <c r="G63" s="603"/>
      <c r="H63" s="603"/>
      <c r="I63" s="603"/>
      <c r="J63" s="603"/>
      <c r="K63" s="603"/>
      <c r="L63" s="603"/>
      <c r="M63" s="603"/>
      <c r="N63" s="603"/>
      <c r="O63" s="603"/>
      <c r="P63" s="603"/>
      <c r="Q63" s="603"/>
      <c r="R63" s="603"/>
      <c r="S63" s="603"/>
      <c r="T63" s="603"/>
      <c r="U63" s="603"/>
      <c r="V63" s="606"/>
      <c r="W63" s="606"/>
      <c r="X63" s="606"/>
      <c r="Y63" s="606"/>
      <c r="Z63" s="606"/>
      <c r="AA63" s="606"/>
      <c r="AB63" s="606"/>
      <c r="AC63" s="606"/>
      <c r="AD63" s="606"/>
      <c r="AE63" s="656"/>
      <c r="AF63" s="656"/>
      <c r="AG63" s="656"/>
      <c r="AH63" s="656"/>
      <c r="AI63" s="656"/>
      <c r="AJ63" s="656"/>
      <c r="AK63" s="656"/>
      <c r="AL63" s="656"/>
      <c r="AM63" s="656"/>
      <c r="AN63" s="656"/>
      <c r="AO63" s="656"/>
      <c r="AP63" s="656"/>
      <c r="AQ63" s="656"/>
      <c r="AR63" s="656"/>
      <c r="AS63" s="656"/>
      <c r="AT63" s="656"/>
      <c r="AU63" s="656"/>
      <c r="AV63" s="656"/>
      <c r="AW63" s="656"/>
      <c r="AX63" s="656"/>
      <c r="AY63" s="656"/>
      <c r="AZ63" s="656"/>
      <c r="BA63" s="656"/>
      <c r="BB63" s="656"/>
      <c r="BC63" s="656"/>
      <c r="BD63" s="656"/>
      <c r="BE63" s="656"/>
      <c r="BF63" s="656"/>
      <c r="BG63" s="656"/>
      <c r="BH63" s="656"/>
      <c r="BI63" s="656"/>
      <c r="BJ63" s="656"/>
      <c r="BK63" s="656"/>
      <c r="BL63" s="656"/>
      <c r="BM63" s="656"/>
      <c r="BN63" s="656"/>
      <c r="BO63" s="656"/>
      <c r="BP63" s="656"/>
      <c r="BQ63" s="656"/>
      <c r="BR63" s="656"/>
      <c r="BS63" s="657"/>
      <c r="BT63" s="45"/>
      <c r="BU63" s="45"/>
      <c r="BV63" s="45"/>
      <c r="BW63" s="45"/>
      <c r="BX63" s="52" t="s">
        <v>416</v>
      </c>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EA63" s="3"/>
    </row>
    <row r="64" spans="2:131" ht="16.5" customHeight="1" x14ac:dyDescent="0.15">
      <c r="B64" s="45"/>
      <c r="C64" s="45"/>
      <c r="D64" s="602"/>
      <c r="E64" s="603"/>
      <c r="F64" s="603"/>
      <c r="G64" s="603"/>
      <c r="H64" s="603"/>
      <c r="I64" s="603"/>
      <c r="J64" s="603"/>
      <c r="K64" s="603"/>
      <c r="L64" s="603"/>
      <c r="M64" s="603"/>
      <c r="N64" s="603"/>
      <c r="O64" s="603"/>
      <c r="P64" s="603"/>
      <c r="Q64" s="603"/>
      <c r="R64" s="603"/>
      <c r="S64" s="603"/>
      <c r="T64" s="603"/>
      <c r="U64" s="603"/>
      <c r="V64" s="606" t="s">
        <v>417</v>
      </c>
      <c r="W64" s="606"/>
      <c r="X64" s="606"/>
      <c r="Y64" s="606"/>
      <c r="Z64" s="606"/>
      <c r="AA64" s="606"/>
      <c r="AB64" s="606"/>
      <c r="AC64" s="606"/>
      <c r="AD64" s="606"/>
      <c r="AE64" s="629">
        <f>+AH41</f>
        <v>0</v>
      </c>
      <c r="AF64" s="630"/>
      <c r="AG64" s="630"/>
      <c r="AH64" s="630"/>
      <c r="AI64" s="630"/>
      <c r="AJ64" s="630"/>
      <c r="AK64" s="630"/>
      <c r="AL64" s="630"/>
      <c r="AM64" s="630"/>
      <c r="AN64" s="630"/>
      <c r="AO64" s="630"/>
      <c r="AP64" s="630"/>
      <c r="AQ64" s="630"/>
      <c r="AR64" s="630"/>
      <c r="AS64" s="630"/>
      <c r="AT64" s="630"/>
      <c r="AU64" s="630"/>
      <c r="AV64" s="630"/>
      <c r="AW64" s="630"/>
      <c r="AX64" s="630"/>
      <c r="AY64" s="630"/>
      <c r="AZ64" s="630"/>
      <c r="BA64" s="630"/>
      <c r="BB64" s="630"/>
      <c r="BC64" s="630"/>
      <c r="BD64" s="630"/>
      <c r="BE64" s="630"/>
      <c r="BF64" s="630"/>
      <c r="BG64" s="630"/>
      <c r="BH64" s="630"/>
      <c r="BI64" s="630"/>
      <c r="BJ64" s="630"/>
      <c r="BK64" s="630"/>
      <c r="BL64" s="630"/>
      <c r="BM64" s="630"/>
      <c r="BN64" s="630"/>
      <c r="BO64" s="630"/>
      <c r="BP64" s="630"/>
      <c r="BQ64" s="630"/>
      <c r="BR64" s="630"/>
      <c r="BS64" s="631"/>
      <c r="BT64" s="45"/>
      <c r="BU64" s="45"/>
      <c r="BV64" s="45"/>
      <c r="BW64" s="45"/>
      <c r="BX64" s="52" t="s">
        <v>418</v>
      </c>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EA64" s="3"/>
    </row>
    <row r="65" spans="1:131" ht="12.75" x14ac:dyDescent="0.15">
      <c r="B65" s="45"/>
      <c r="C65" s="45"/>
      <c r="D65" s="602"/>
      <c r="E65" s="603"/>
      <c r="F65" s="603"/>
      <c r="G65" s="603"/>
      <c r="H65" s="603"/>
      <c r="I65" s="603"/>
      <c r="J65" s="603"/>
      <c r="K65" s="603"/>
      <c r="L65" s="603"/>
      <c r="M65" s="603"/>
      <c r="N65" s="603"/>
      <c r="O65" s="603"/>
      <c r="P65" s="603"/>
      <c r="Q65" s="603"/>
      <c r="R65" s="603"/>
      <c r="S65" s="603"/>
      <c r="T65" s="603"/>
      <c r="U65" s="603"/>
      <c r="V65" s="606"/>
      <c r="W65" s="606"/>
      <c r="X65" s="606"/>
      <c r="Y65" s="606"/>
      <c r="Z65" s="606"/>
      <c r="AA65" s="606"/>
      <c r="AB65" s="606"/>
      <c r="AC65" s="606"/>
      <c r="AD65" s="606"/>
      <c r="AE65" s="645">
        <f>+AH43</f>
        <v>0</v>
      </c>
      <c r="AF65" s="646"/>
      <c r="AG65" s="646"/>
      <c r="AH65" s="646"/>
      <c r="AI65" s="646"/>
      <c r="AJ65" s="646"/>
      <c r="AK65" s="646"/>
      <c r="AL65" s="646"/>
      <c r="AM65" s="646"/>
      <c r="AN65" s="646"/>
      <c r="AO65" s="646"/>
      <c r="AP65" s="646"/>
      <c r="AQ65" s="646"/>
      <c r="AR65" s="646"/>
      <c r="AS65" s="646"/>
      <c r="AT65" s="646"/>
      <c r="AU65" s="646"/>
      <c r="AV65" s="646"/>
      <c r="AW65" s="646"/>
      <c r="AX65" s="646"/>
      <c r="AY65" s="646"/>
      <c r="AZ65" s="646"/>
      <c r="BA65" s="646"/>
      <c r="BB65" s="646"/>
      <c r="BC65" s="646"/>
      <c r="BD65" s="646"/>
      <c r="BE65" s="646"/>
      <c r="BF65" s="646"/>
      <c r="BG65" s="646"/>
      <c r="BH65" s="646"/>
      <c r="BI65" s="646"/>
      <c r="BJ65" s="646"/>
      <c r="BK65" s="646"/>
      <c r="BL65" s="646"/>
      <c r="BM65" s="646"/>
      <c r="BN65" s="646"/>
      <c r="BO65" s="646"/>
      <c r="BP65" s="646"/>
      <c r="BQ65" s="646"/>
      <c r="BR65" s="646"/>
      <c r="BS65" s="647"/>
      <c r="BT65" s="45"/>
      <c r="BU65" s="45"/>
      <c r="BV65" s="45"/>
      <c r="BW65" s="45"/>
      <c r="BX65" s="52" t="s">
        <v>419</v>
      </c>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EA65" s="3"/>
    </row>
    <row r="66" spans="1:131" ht="12.75" x14ac:dyDescent="0.15">
      <c r="B66" s="45"/>
      <c r="C66" s="45"/>
      <c r="D66" s="604"/>
      <c r="E66" s="605"/>
      <c r="F66" s="605"/>
      <c r="G66" s="605"/>
      <c r="H66" s="605"/>
      <c r="I66" s="605"/>
      <c r="J66" s="605"/>
      <c r="K66" s="605"/>
      <c r="L66" s="605"/>
      <c r="M66" s="605"/>
      <c r="N66" s="605"/>
      <c r="O66" s="605"/>
      <c r="P66" s="605"/>
      <c r="Q66" s="605"/>
      <c r="R66" s="605"/>
      <c r="S66" s="605"/>
      <c r="T66" s="605"/>
      <c r="U66" s="605"/>
      <c r="V66" s="648" t="s">
        <v>420</v>
      </c>
      <c r="W66" s="648"/>
      <c r="X66" s="648"/>
      <c r="Y66" s="648"/>
      <c r="Z66" s="648"/>
      <c r="AA66" s="648"/>
      <c r="AB66" s="648"/>
      <c r="AC66" s="648"/>
      <c r="AD66" s="648"/>
      <c r="AE66" s="799">
        <f>+'1回目　基礎配筋'!AE66:BS66</f>
        <v>0</v>
      </c>
      <c r="AF66" s="799"/>
      <c r="AG66" s="799"/>
      <c r="AH66" s="799"/>
      <c r="AI66" s="799"/>
      <c r="AJ66" s="799"/>
      <c r="AK66" s="799"/>
      <c r="AL66" s="799"/>
      <c r="AM66" s="799"/>
      <c r="AN66" s="799"/>
      <c r="AO66" s="799"/>
      <c r="AP66" s="799"/>
      <c r="AQ66" s="799"/>
      <c r="AR66" s="799"/>
      <c r="AS66" s="799"/>
      <c r="AT66" s="799"/>
      <c r="AU66" s="799"/>
      <c r="AV66" s="799"/>
      <c r="AW66" s="799"/>
      <c r="AX66" s="799"/>
      <c r="AY66" s="799"/>
      <c r="AZ66" s="799"/>
      <c r="BA66" s="799"/>
      <c r="BB66" s="799"/>
      <c r="BC66" s="799"/>
      <c r="BD66" s="799"/>
      <c r="BE66" s="799"/>
      <c r="BF66" s="799"/>
      <c r="BG66" s="799"/>
      <c r="BH66" s="799"/>
      <c r="BI66" s="799"/>
      <c r="BJ66" s="799"/>
      <c r="BK66" s="799"/>
      <c r="BL66" s="799"/>
      <c r="BM66" s="799"/>
      <c r="BN66" s="799"/>
      <c r="BO66" s="799"/>
      <c r="BP66" s="799"/>
      <c r="BQ66" s="799"/>
      <c r="BR66" s="799"/>
      <c r="BS66" s="800"/>
      <c r="BT66" s="45"/>
      <c r="BU66" s="45"/>
      <c r="BV66" s="45"/>
      <c r="BW66" s="45"/>
      <c r="BX66" s="52" t="s">
        <v>421</v>
      </c>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EA66" s="3"/>
    </row>
    <row r="67" spans="1:131" ht="16.5" customHeight="1" x14ac:dyDescent="0.1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row>
    <row r="68" spans="1:131" ht="16.5" customHeight="1" x14ac:dyDescent="0.1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row>
    <row r="69" spans="1:131" ht="12.75" x14ac:dyDescent="0.15">
      <c r="B69" s="45"/>
      <c r="C69" s="45"/>
      <c r="D69" s="796" t="s">
        <v>548</v>
      </c>
      <c r="E69" s="797"/>
      <c r="F69" s="797"/>
      <c r="G69" s="797"/>
      <c r="H69" s="797"/>
      <c r="I69" s="797"/>
      <c r="J69" s="797"/>
      <c r="K69" s="797"/>
      <c r="L69" s="797"/>
      <c r="M69" s="626" t="s">
        <v>3</v>
      </c>
      <c r="N69" s="626"/>
      <c r="O69" s="626"/>
      <c r="P69" s="626"/>
      <c r="Q69" s="626"/>
      <c r="R69" s="626"/>
      <c r="S69" s="626"/>
      <c r="T69" s="626"/>
      <c r="U69" s="626"/>
      <c r="V69" s="626"/>
      <c r="W69" s="626"/>
      <c r="X69" s="626"/>
      <c r="Y69" s="626"/>
      <c r="Z69" s="626"/>
      <c r="AA69" s="626"/>
      <c r="AB69" s="626"/>
      <c r="AC69" s="627" t="s">
        <v>428</v>
      </c>
      <c r="AD69" s="627"/>
      <c r="AE69" s="627"/>
      <c r="AF69" s="627"/>
      <c r="AG69" s="627"/>
      <c r="AH69" s="627"/>
      <c r="AI69" s="627"/>
      <c r="AJ69" s="627"/>
      <c r="AK69" s="627"/>
      <c r="AL69" s="627"/>
      <c r="AM69" s="627"/>
      <c r="AN69" s="627"/>
      <c r="AO69" s="627"/>
      <c r="AP69" s="627"/>
      <c r="AQ69" s="627"/>
      <c r="AR69" s="627"/>
      <c r="AS69" s="627"/>
      <c r="AT69" s="627"/>
      <c r="AU69" s="627"/>
      <c r="AV69" s="627"/>
      <c r="AW69" s="627"/>
      <c r="AX69" s="627"/>
      <c r="AY69" s="627"/>
      <c r="AZ69" s="627"/>
      <c r="BA69" s="627"/>
      <c r="BB69" s="627"/>
      <c r="BC69" s="627"/>
      <c r="BD69" s="627"/>
      <c r="BE69" s="627"/>
      <c r="BF69" s="627"/>
      <c r="BG69" s="627"/>
      <c r="BH69" s="627"/>
      <c r="BI69" s="627"/>
      <c r="BJ69" s="627"/>
      <c r="BK69" s="627"/>
      <c r="BL69" s="627"/>
      <c r="BM69" s="627"/>
      <c r="BN69" s="627"/>
      <c r="BO69" s="627"/>
      <c r="BP69" s="627"/>
      <c r="BQ69" s="627"/>
      <c r="BR69" s="627"/>
      <c r="BS69" s="628"/>
      <c r="BT69" s="45"/>
      <c r="BU69" s="45"/>
      <c r="BV69" s="45"/>
      <c r="BW69" s="45"/>
      <c r="BX69" s="45" t="s">
        <v>378</v>
      </c>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t="s">
        <v>547</v>
      </c>
      <c r="CY69" s="45"/>
      <c r="CZ69" s="45"/>
      <c r="DA69" s="45"/>
      <c r="DB69" s="45"/>
      <c r="DC69" s="45"/>
      <c r="DD69" s="45"/>
      <c r="DE69" s="45"/>
      <c r="DF69" s="45"/>
      <c r="DG69" s="45"/>
    </row>
    <row r="70" spans="1:131" ht="15.75" customHeight="1" x14ac:dyDescent="0.15">
      <c r="B70" s="45"/>
      <c r="C70" s="45"/>
      <c r="D70" s="798"/>
      <c r="E70" s="638"/>
      <c r="F70" s="638"/>
      <c r="G70" s="638"/>
      <c r="H70" s="638"/>
      <c r="I70" s="638"/>
      <c r="J70" s="638"/>
      <c r="K70" s="638"/>
      <c r="L70" s="638"/>
      <c r="M70" s="603"/>
      <c r="N70" s="603"/>
      <c r="O70" s="603"/>
      <c r="P70" s="603"/>
      <c r="Q70" s="603"/>
      <c r="R70" s="603"/>
      <c r="S70" s="603"/>
      <c r="T70" s="603"/>
      <c r="U70" s="603"/>
      <c r="V70" s="603"/>
      <c r="W70" s="603"/>
      <c r="X70" s="603"/>
      <c r="Y70" s="603"/>
      <c r="Z70" s="603"/>
      <c r="AA70" s="603"/>
      <c r="AB70" s="603"/>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1"/>
      <c r="AY70" s="611"/>
      <c r="AZ70" s="611"/>
      <c r="BA70" s="611"/>
      <c r="BB70" s="611"/>
      <c r="BC70" s="611"/>
      <c r="BD70" s="611"/>
      <c r="BE70" s="611"/>
      <c r="BF70" s="611"/>
      <c r="BG70" s="611"/>
      <c r="BH70" s="611"/>
      <c r="BI70" s="611"/>
      <c r="BJ70" s="611"/>
      <c r="BK70" s="611"/>
      <c r="BL70" s="611"/>
      <c r="BM70" s="611"/>
      <c r="BN70" s="611"/>
      <c r="BO70" s="611"/>
      <c r="BP70" s="611"/>
      <c r="BQ70" s="611"/>
      <c r="BR70" s="611"/>
      <c r="BS70" s="612"/>
      <c r="BT70" s="45"/>
      <c r="BU70" s="45"/>
      <c r="BV70" s="45"/>
      <c r="BW70" s="45"/>
      <c r="BX70" s="45" t="s">
        <v>386</v>
      </c>
      <c r="BY70" s="45"/>
      <c r="BZ70" s="45"/>
      <c r="CA70" s="45"/>
      <c r="CB70" s="45"/>
      <c r="CC70" s="45"/>
      <c r="CD70" s="45"/>
      <c r="CE70" s="45"/>
      <c r="CF70" s="45"/>
      <c r="CG70" s="45"/>
      <c r="CH70" s="45"/>
      <c r="CI70" s="45"/>
      <c r="CJ70" s="45"/>
      <c r="CK70" s="45" t="s">
        <v>423</v>
      </c>
      <c r="CL70" s="45"/>
      <c r="CM70" s="45"/>
      <c r="CN70" s="45"/>
      <c r="CO70" s="45"/>
      <c r="CP70" s="45"/>
      <c r="CQ70" s="45"/>
      <c r="CR70" s="45"/>
      <c r="CS70" s="45"/>
      <c r="CT70" s="45"/>
      <c r="CU70" s="45"/>
      <c r="CV70" s="45"/>
      <c r="CW70" s="45"/>
      <c r="CX70" s="45" t="s">
        <v>548</v>
      </c>
      <c r="CY70" s="45"/>
      <c r="CZ70" s="45"/>
      <c r="DA70" s="45"/>
      <c r="DB70" s="45"/>
      <c r="DC70" s="45"/>
      <c r="DD70" s="45"/>
      <c r="DE70" s="45"/>
      <c r="DF70" s="45"/>
      <c r="DG70" s="45"/>
    </row>
    <row r="71" spans="1:131" ht="15.75" customHeight="1" x14ac:dyDescent="0.15">
      <c r="B71" s="45"/>
      <c r="C71" s="45"/>
      <c r="D71" s="53"/>
      <c r="E71" s="45"/>
      <c r="F71" s="45"/>
      <c r="G71" s="45"/>
      <c r="H71" s="45"/>
      <c r="I71" s="45"/>
      <c r="J71" s="45"/>
      <c r="K71" s="45"/>
      <c r="L71" s="45"/>
      <c r="M71" s="603" t="s">
        <v>4</v>
      </c>
      <c r="N71" s="603"/>
      <c r="O71" s="603"/>
      <c r="P71" s="603"/>
      <c r="Q71" s="603"/>
      <c r="R71" s="603"/>
      <c r="S71" s="603"/>
      <c r="T71" s="603"/>
      <c r="U71" s="603"/>
      <c r="V71" s="603"/>
      <c r="W71" s="603"/>
      <c r="X71" s="603"/>
      <c r="Y71" s="603"/>
      <c r="Z71" s="603"/>
      <c r="AA71" s="603"/>
      <c r="AB71" s="603"/>
      <c r="AC71" s="658" t="str">
        <f>+AL33</f>
        <v>平成　　年　　月　　日</v>
      </c>
      <c r="AD71" s="659"/>
      <c r="AE71" s="659"/>
      <c r="AF71" s="659"/>
      <c r="AG71" s="659"/>
      <c r="AH71" s="659"/>
      <c r="AI71" s="659"/>
      <c r="AJ71" s="659"/>
      <c r="AK71" s="659"/>
      <c r="AL71" s="659"/>
      <c r="AM71" s="659"/>
      <c r="AN71" s="659"/>
      <c r="AO71" s="659"/>
      <c r="AP71" s="659"/>
      <c r="AQ71" s="659"/>
      <c r="AR71" s="659"/>
      <c r="AS71" s="659"/>
      <c r="AT71" s="659"/>
      <c r="AU71" s="659"/>
      <c r="AV71" s="659"/>
      <c r="AW71" s="659"/>
      <c r="AX71" s="659"/>
      <c r="AY71" s="659"/>
      <c r="AZ71" s="659"/>
      <c r="BA71" s="659"/>
      <c r="BB71" s="659"/>
      <c r="BC71" s="659"/>
      <c r="BD71" s="659"/>
      <c r="BE71" s="659"/>
      <c r="BF71" s="659"/>
      <c r="BG71" s="659"/>
      <c r="BH71" s="659"/>
      <c r="BI71" s="659"/>
      <c r="BJ71" s="659"/>
      <c r="BK71" s="659"/>
      <c r="BL71" s="659"/>
      <c r="BM71" s="659"/>
      <c r="BN71" s="659"/>
      <c r="BO71" s="659"/>
      <c r="BP71" s="659"/>
      <c r="BQ71" s="659"/>
      <c r="BR71" s="659"/>
      <c r="BS71" s="660"/>
      <c r="BT71" s="45"/>
      <c r="BU71" s="45"/>
      <c r="BV71" s="45"/>
      <c r="BW71" s="45"/>
      <c r="BX71" s="45" t="s">
        <v>428</v>
      </c>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t="s">
        <v>549</v>
      </c>
      <c r="CY71" s="45"/>
      <c r="CZ71" s="45"/>
      <c r="DA71" s="45"/>
      <c r="DB71" s="45"/>
      <c r="DC71" s="45"/>
      <c r="DD71" s="45"/>
      <c r="DE71" s="45"/>
      <c r="DF71" s="45"/>
      <c r="DG71" s="45"/>
    </row>
    <row r="72" spans="1:131" ht="15.75" customHeight="1" x14ac:dyDescent="0.15">
      <c r="B72" s="45"/>
      <c r="C72" s="45"/>
      <c r="D72" s="53"/>
      <c r="E72" s="45"/>
      <c r="F72" s="45"/>
      <c r="G72" s="45"/>
      <c r="H72" s="45"/>
      <c r="I72" s="45"/>
      <c r="J72" s="45"/>
      <c r="K72" s="45"/>
      <c r="L72" s="45"/>
      <c r="M72" s="603"/>
      <c r="N72" s="603"/>
      <c r="O72" s="603"/>
      <c r="P72" s="603"/>
      <c r="Q72" s="603"/>
      <c r="R72" s="603"/>
      <c r="S72" s="603"/>
      <c r="T72" s="603"/>
      <c r="U72" s="603"/>
      <c r="V72" s="603"/>
      <c r="W72" s="603"/>
      <c r="X72" s="603"/>
      <c r="Y72" s="603"/>
      <c r="Z72" s="603"/>
      <c r="AA72" s="603"/>
      <c r="AB72" s="603"/>
      <c r="AC72" s="659"/>
      <c r="AD72" s="659"/>
      <c r="AE72" s="659"/>
      <c r="AF72" s="659"/>
      <c r="AG72" s="659"/>
      <c r="AH72" s="659"/>
      <c r="AI72" s="659"/>
      <c r="AJ72" s="659"/>
      <c r="AK72" s="659"/>
      <c r="AL72" s="659"/>
      <c r="AM72" s="659"/>
      <c r="AN72" s="659"/>
      <c r="AO72" s="659"/>
      <c r="AP72" s="659"/>
      <c r="AQ72" s="659"/>
      <c r="AR72" s="659"/>
      <c r="AS72" s="659"/>
      <c r="AT72" s="659"/>
      <c r="AU72" s="659"/>
      <c r="AV72" s="659"/>
      <c r="AW72" s="659"/>
      <c r="AX72" s="659"/>
      <c r="AY72" s="659"/>
      <c r="AZ72" s="659"/>
      <c r="BA72" s="659"/>
      <c r="BB72" s="659"/>
      <c r="BC72" s="659"/>
      <c r="BD72" s="659"/>
      <c r="BE72" s="659"/>
      <c r="BF72" s="659"/>
      <c r="BG72" s="659"/>
      <c r="BH72" s="659"/>
      <c r="BI72" s="659"/>
      <c r="BJ72" s="659"/>
      <c r="BK72" s="659"/>
      <c r="BL72" s="659"/>
      <c r="BM72" s="659"/>
      <c r="BN72" s="659"/>
      <c r="BO72" s="659"/>
      <c r="BP72" s="659"/>
      <c r="BQ72" s="659"/>
      <c r="BR72" s="659"/>
      <c r="BS72" s="660"/>
      <c r="BT72" s="45"/>
      <c r="BU72" s="45"/>
      <c r="BV72" s="45"/>
      <c r="BW72" s="45"/>
      <c r="BX72" s="45" t="s">
        <v>379</v>
      </c>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t="s">
        <v>550</v>
      </c>
      <c r="CY72" s="45"/>
      <c r="CZ72" s="45"/>
      <c r="DA72" s="45"/>
      <c r="DB72" s="45"/>
      <c r="DC72" s="45"/>
      <c r="DD72" s="45"/>
      <c r="DE72" s="45"/>
      <c r="DF72" s="45"/>
      <c r="DG72" s="45"/>
    </row>
    <row r="73" spans="1:131" ht="15.75" customHeight="1" x14ac:dyDescent="0.15">
      <c r="B73" s="45"/>
      <c r="C73" s="45"/>
      <c r="D73" s="53"/>
      <c r="E73" s="45"/>
      <c r="F73" s="45"/>
      <c r="G73" s="45"/>
      <c r="H73" s="45"/>
      <c r="I73" s="45"/>
      <c r="J73" s="45"/>
      <c r="K73" s="45"/>
      <c r="L73" s="45"/>
      <c r="M73" s="603" t="s">
        <v>5</v>
      </c>
      <c r="N73" s="603"/>
      <c r="O73" s="603"/>
      <c r="P73" s="603"/>
      <c r="Q73" s="603"/>
      <c r="R73" s="603"/>
      <c r="S73" s="603"/>
      <c r="T73" s="603"/>
      <c r="U73" s="603"/>
      <c r="V73" s="603"/>
      <c r="W73" s="603"/>
      <c r="X73" s="603"/>
      <c r="Y73" s="603"/>
      <c r="Z73" s="603"/>
      <c r="AA73" s="603"/>
      <c r="AB73" s="603"/>
      <c r="AC73" s="661"/>
      <c r="AD73" s="661"/>
      <c r="AE73" s="661"/>
      <c r="AF73" s="661"/>
      <c r="AG73" s="661"/>
      <c r="AH73" s="661"/>
      <c r="AI73" s="661"/>
      <c r="AJ73" s="661"/>
      <c r="AK73" s="661"/>
      <c r="AL73" s="661"/>
      <c r="AM73" s="661"/>
      <c r="AN73" s="661"/>
      <c r="AO73" s="661"/>
      <c r="AP73" s="661"/>
      <c r="AQ73" s="661"/>
      <c r="AR73" s="661"/>
      <c r="AS73" s="661"/>
      <c r="AT73" s="661"/>
      <c r="AU73" s="661"/>
      <c r="AV73" s="661"/>
      <c r="AW73" s="661"/>
      <c r="AX73" s="661"/>
      <c r="AY73" s="661"/>
      <c r="AZ73" s="661"/>
      <c r="BA73" s="661"/>
      <c r="BB73" s="661"/>
      <c r="BC73" s="661"/>
      <c r="BD73" s="661"/>
      <c r="BE73" s="661"/>
      <c r="BF73" s="661"/>
      <c r="BG73" s="661"/>
      <c r="BH73" s="661"/>
      <c r="BI73" s="661"/>
      <c r="BJ73" s="661"/>
      <c r="BK73" s="661"/>
      <c r="BL73" s="661"/>
      <c r="BM73" s="661"/>
      <c r="BN73" s="661"/>
      <c r="BO73" s="661"/>
      <c r="BP73" s="661"/>
      <c r="BQ73" s="661"/>
      <c r="BR73" s="661"/>
      <c r="BS73" s="662"/>
      <c r="BT73" s="45"/>
      <c r="BU73" s="45"/>
      <c r="BV73" s="45"/>
      <c r="BW73" s="45"/>
      <c r="BX73" s="45" t="s">
        <v>380</v>
      </c>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t="s">
        <v>551</v>
      </c>
      <c r="CY73" s="45"/>
      <c r="CZ73" s="45"/>
      <c r="DA73" s="45"/>
      <c r="DB73" s="45"/>
      <c r="DC73" s="45"/>
      <c r="DD73" s="45"/>
      <c r="DE73" s="45"/>
      <c r="DF73" s="45"/>
      <c r="DG73" s="45"/>
    </row>
    <row r="74" spans="1:131" ht="15.75" customHeight="1" x14ac:dyDescent="0.15">
      <c r="B74" s="45"/>
      <c r="C74" s="45"/>
      <c r="D74" s="53"/>
      <c r="E74" s="45"/>
      <c r="F74" s="45"/>
      <c r="G74" s="45"/>
      <c r="H74" s="45"/>
      <c r="I74" s="45"/>
      <c r="J74" s="45"/>
      <c r="K74" s="45"/>
      <c r="L74" s="45"/>
      <c r="M74" s="603"/>
      <c r="N74" s="603"/>
      <c r="O74" s="603"/>
      <c r="P74" s="603"/>
      <c r="Q74" s="603"/>
      <c r="R74" s="603"/>
      <c r="S74" s="603"/>
      <c r="T74" s="603"/>
      <c r="U74" s="603"/>
      <c r="V74" s="603"/>
      <c r="W74" s="603"/>
      <c r="X74" s="603"/>
      <c r="Y74" s="603"/>
      <c r="Z74" s="603"/>
      <c r="AA74" s="603"/>
      <c r="AB74" s="603"/>
      <c r="AC74" s="661"/>
      <c r="AD74" s="661"/>
      <c r="AE74" s="661"/>
      <c r="AF74" s="661"/>
      <c r="AG74" s="661"/>
      <c r="AH74" s="661"/>
      <c r="AI74" s="661"/>
      <c r="AJ74" s="661"/>
      <c r="AK74" s="661"/>
      <c r="AL74" s="661"/>
      <c r="AM74" s="661"/>
      <c r="AN74" s="661"/>
      <c r="AO74" s="661"/>
      <c r="AP74" s="661"/>
      <c r="AQ74" s="661"/>
      <c r="AR74" s="661"/>
      <c r="AS74" s="661"/>
      <c r="AT74" s="661"/>
      <c r="AU74" s="661"/>
      <c r="AV74" s="661"/>
      <c r="AW74" s="661"/>
      <c r="AX74" s="661"/>
      <c r="AY74" s="661"/>
      <c r="AZ74" s="661"/>
      <c r="BA74" s="661"/>
      <c r="BB74" s="661"/>
      <c r="BC74" s="661"/>
      <c r="BD74" s="661"/>
      <c r="BE74" s="661"/>
      <c r="BF74" s="661"/>
      <c r="BG74" s="661"/>
      <c r="BH74" s="661"/>
      <c r="BI74" s="661"/>
      <c r="BJ74" s="661"/>
      <c r="BK74" s="661"/>
      <c r="BL74" s="661"/>
      <c r="BM74" s="661"/>
      <c r="BN74" s="661"/>
      <c r="BO74" s="661"/>
      <c r="BP74" s="661"/>
      <c r="BQ74" s="661"/>
      <c r="BR74" s="661"/>
      <c r="BS74" s="662"/>
      <c r="BT74" s="45"/>
      <c r="BU74" s="45"/>
      <c r="BV74" s="45"/>
      <c r="BW74" s="45"/>
      <c r="BX74" s="45" t="s">
        <v>381</v>
      </c>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t="s">
        <v>552</v>
      </c>
      <c r="CY74" s="45"/>
      <c r="CZ74" s="45"/>
      <c r="DA74" s="45"/>
      <c r="DB74" s="45"/>
      <c r="DC74" s="45"/>
      <c r="DD74" s="45"/>
      <c r="DE74" s="45"/>
      <c r="DF74" s="45"/>
      <c r="DG74" s="45"/>
    </row>
    <row r="75" spans="1:131" ht="12.75" x14ac:dyDescent="0.15">
      <c r="B75" s="45"/>
      <c r="C75" s="45"/>
      <c r="D75" s="53"/>
      <c r="E75" s="45"/>
      <c r="F75" s="45"/>
      <c r="G75" s="45"/>
      <c r="H75" s="45"/>
      <c r="I75" s="45"/>
      <c r="J75" s="45"/>
      <c r="K75" s="45"/>
      <c r="L75" s="45"/>
      <c r="M75" s="603" t="s">
        <v>6</v>
      </c>
      <c r="N75" s="603"/>
      <c r="O75" s="603"/>
      <c r="P75" s="603"/>
      <c r="Q75" s="603"/>
      <c r="R75" s="603"/>
      <c r="S75" s="603"/>
      <c r="T75" s="603"/>
      <c r="U75" s="603"/>
      <c r="V75" s="603"/>
      <c r="W75" s="603"/>
      <c r="X75" s="603"/>
      <c r="Y75" s="603"/>
      <c r="Z75" s="603"/>
      <c r="AA75" s="603"/>
      <c r="AB75" s="603"/>
      <c r="AC75" s="659">
        <f>+'1回目　基礎配筋'!AC75:BS76</f>
        <v>0</v>
      </c>
      <c r="AD75" s="659"/>
      <c r="AE75" s="659"/>
      <c r="AF75" s="659"/>
      <c r="AG75" s="659"/>
      <c r="AH75" s="659"/>
      <c r="AI75" s="659"/>
      <c r="AJ75" s="659"/>
      <c r="AK75" s="659"/>
      <c r="AL75" s="659"/>
      <c r="AM75" s="659"/>
      <c r="AN75" s="659"/>
      <c r="AO75" s="659"/>
      <c r="AP75" s="659"/>
      <c r="AQ75" s="659"/>
      <c r="AR75" s="659"/>
      <c r="AS75" s="659"/>
      <c r="AT75" s="659"/>
      <c r="AU75" s="659"/>
      <c r="AV75" s="659"/>
      <c r="AW75" s="659"/>
      <c r="AX75" s="659"/>
      <c r="AY75" s="659"/>
      <c r="AZ75" s="659"/>
      <c r="BA75" s="659"/>
      <c r="BB75" s="659"/>
      <c r="BC75" s="659"/>
      <c r="BD75" s="659"/>
      <c r="BE75" s="659"/>
      <c r="BF75" s="659"/>
      <c r="BG75" s="659"/>
      <c r="BH75" s="659"/>
      <c r="BI75" s="659"/>
      <c r="BJ75" s="659"/>
      <c r="BK75" s="659"/>
      <c r="BL75" s="659"/>
      <c r="BM75" s="659"/>
      <c r="BN75" s="659"/>
      <c r="BO75" s="659"/>
      <c r="BP75" s="659"/>
      <c r="BQ75" s="659"/>
      <c r="BR75" s="659"/>
      <c r="BS75" s="660"/>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row>
    <row r="76" spans="1:131" ht="15.75" customHeight="1" x14ac:dyDescent="0.15">
      <c r="B76" s="45"/>
      <c r="C76" s="45"/>
      <c r="D76" s="54"/>
      <c r="E76" s="55"/>
      <c r="F76" s="55"/>
      <c r="G76" s="55"/>
      <c r="H76" s="55"/>
      <c r="I76" s="55"/>
      <c r="J76" s="55"/>
      <c r="K76" s="55"/>
      <c r="L76" s="55"/>
      <c r="M76" s="605"/>
      <c r="N76" s="605"/>
      <c r="O76" s="605"/>
      <c r="P76" s="605"/>
      <c r="Q76" s="605"/>
      <c r="R76" s="605"/>
      <c r="S76" s="605"/>
      <c r="T76" s="605"/>
      <c r="U76" s="605"/>
      <c r="V76" s="605"/>
      <c r="W76" s="605"/>
      <c r="X76" s="605"/>
      <c r="Y76" s="605"/>
      <c r="Z76" s="605"/>
      <c r="AA76" s="605"/>
      <c r="AB76" s="605"/>
      <c r="AC76" s="794"/>
      <c r="AD76" s="794"/>
      <c r="AE76" s="794"/>
      <c r="AF76" s="794"/>
      <c r="AG76" s="794"/>
      <c r="AH76" s="794"/>
      <c r="AI76" s="794"/>
      <c r="AJ76" s="794"/>
      <c r="AK76" s="794"/>
      <c r="AL76" s="794"/>
      <c r="AM76" s="794"/>
      <c r="AN76" s="794"/>
      <c r="AO76" s="794"/>
      <c r="AP76" s="794"/>
      <c r="AQ76" s="794"/>
      <c r="AR76" s="794"/>
      <c r="AS76" s="794"/>
      <c r="AT76" s="794"/>
      <c r="AU76" s="794"/>
      <c r="AV76" s="794"/>
      <c r="AW76" s="794"/>
      <c r="AX76" s="794"/>
      <c r="AY76" s="794"/>
      <c r="AZ76" s="794"/>
      <c r="BA76" s="794"/>
      <c r="BB76" s="794"/>
      <c r="BC76" s="794"/>
      <c r="BD76" s="794"/>
      <c r="BE76" s="794"/>
      <c r="BF76" s="794"/>
      <c r="BG76" s="794"/>
      <c r="BH76" s="794"/>
      <c r="BI76" s="794"/>
      <c r="BJ76" s="794"/>
      <c r="BK76" s="794"/>
      <c r="BL76" s="794"/>
      <c r="BM76" s="794"/>
      <c r="BN76" s="794"/>
      <c r="BO76" s="794"/>
      <c r="BP76" s="794"/>
      <c r="BQ76" s="794"/>
      <c r="BR76" s="794"/>
      <c r="BS76" s="79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row>
    <row r="77" spans="1:131" ht="15.75" customHeight="1" x14ac:dyDescent="0.1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row>
    <row r="78" spans="1:131" ht="16.5" customHeight="1" x14ac:dyDescent="0.15">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3" t="s">
        <v>12</v>
      </c>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X78" s="264" t="s">
        <v>577</v>
      </c>
      <c r="BZ78" s="264" t="s">
        <v>579</v>
      </c>
      <c r="CD78" s="264" t="s">
        <v>729</v>
      </c>
    </row>
    <row r="79" spans="1:131" ht="13.5" x14ac:dyDescent="0.15">
      <c r="B79" s="45" t="s">
        <v>473</v>
      </c>
      <c r="L79" s="264" t="s">
        <v>581</v>
      </c>
      <c r="BO79" s="1" t="s">
        <v>111</v>
      </c>
      <c r="BX79" s="264" t="s">
        <v>578</v>
      </c>
      <c r="BZ79" s="264" t="s">
        <v>580</v>
      </c>
      <c r="CD79" s="264" t="s">
        <v>730</v>
      </c>
    </row>
    <row r="80" spans="1:131" x14ac:dyDescent="0.15">
      <c r="A80" s="271"/>
      <c r="B80" s="6" t="s">
        <v>123</v>
      </c>
      <c r="BZ80" s="264" t="s">
        <v>651</v>
      </c>
      <c r="CD80" s="264" t="s">
        <v>731</v>
      </c>
    </row>
    <row r="81" spans="1:82" ht="12.75" thickBot="1" x14ac:dyDescent="0.2">
      <c r="A81" s="271"/>
      <c r="B81" s="548" t="s">
        <v>122</v>
      </c>
      <c r="C81" s="548"/>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548"/>
      <c r="AM81" s="548"/>
      <c r="AN81" s="548"/>
      <c r="AO81" s="548"/>
      <c r="AP81" s="548"/>
      <c r="AQ81" s="548"/>
      <c r="AR81" s="548"/>
      <c r="AS81" s="548"/>
      <c r="AT81" s="548"/>
      <c r="AU81" s="548"/>
      <c r="AV81" s="548"/>
      <c r="AW81" s="548"/>
      <c r="AX81" s="548"/>
      <c r="AY81" s="548"/>
      <c r="AZ81" s="548"/>
      <c r="BA81" s="548"/>
      <c r="BB81" s="548"/>
      <c r="BC81" s="548"/>
      <c r="BD81" s="548"/>
      <c r="BE81" s="548"/>
      <c r="BF81" s="548"/>
      <c r="BG81" s="548"/>
      <c r="BH81" s="548"/>
      <c r="BI81" s="548"/>
      <c r="BJ81" s="548"/>
      <c r="BK81" s="548"/>
      <c r="BL81" s="548"/>
      <c r="BM81" s="548"/>
      <c r="BN81" s="548"/>
      <c r="BO81" s="548"/>
      <c r="BP81" s="548"/>
      <c r="BQ81" s="548"/>
      <c r="BR81" s="548"/>
      <c r="BS81" s="548"/>
      <c r="BT81" s="548"/>
      <c r="BU81" s="548"/>
      <c r="BV81" s="548"/>
      <c r="CD81" s="6" t="s">
        <v>57</v>
      </c>
    </row>
    <row r="82" spans="1:82" ht="15" customHeight="1" x14ac:dyDescent="0.15">
      <c r="B82" s="549"/>
      <c r="C82" s="550"/>
      <c r="D82" s="550"/>
      <c r="E82" s="550"/>
      <c r="F82" s="550"/>
      <c r="G82" s="553" t="s">
        <v>13</v>
      </c>
      <c r="H82" s="553"/>
      <c r="I82" s="553"/>
      <c r="J82" s="553"/>
      <c r="K82" s="553"/>
      <c r="L82" s="555" t="s">
        <v>373</v>
      </c>
      <c r="M82" s="553"/>
      <c r="N82" s="553"/>
      <c r="O82" s="553"/>
      <c r="P82" s="553"/>
      <c r="Q82" s="553"/>
      <c r="R82" s="555" t="s">
        <v>374</v>
      </c>
      <c r="S82" s="553"/>
      <c r="T82" s="553"/>
      <c r="U82" s="553"/>
      <c r="V82" s="553"/>
      <c r="W82" s="550" t="s">
        <v>14</v>
      </c>
      <c r="X82" s="550"/>
      <c r="Y82" s="550"/>
      <c r="Z82" s="550"/>
      <c r="AA82" s="550"/>
      <c r="AB82" s="550"/>
      <c r="AC82" s="550"/>
      <c r="AD82" s="550"/>
      <c r="AE82" s="550"/>
      <c r="AF82" s="550"/>
      <c r="AG82" s="550"/>
      <c r="AH82" s="550"/>
      <c r="AI82" s="550"/>
      <c r="AJ82" s="550"/>
      <c r="AK82" s="550"/>
      <c r="AL82" s="550"/>
      <c r="AM82" s="550" t="s">
        <v>15</v>
      </c>
      <c r="AN82" s="550"/>
      <c r="AO82" s="550"/>
      <c r="AP82" s="550"/>
      <c r="AQ82" s="550"/>
      <c r="AR82" s="550"/>
      <c r="AS82" s="550"/>
      <c r="AT82" s="550"/>
      <c r="AU82" s="550"/>
      <c r="AV82" s="550"/>
      <c r="AW82" s="550"/>
      <c r="AX82" s="550"/>
      <c r="AY82" s="550"/>
      <c r="AZ82" s="550"/>
      <c r="BA82" s="550"/>
      <c r="BB82" s="550"/>
      <c r="BC82" s="550"/>
      <c r="BD82" s="550"/>
      <c r="BE82" s="550"/>
      <c r="BF82" s="550"/>
      <c r="BG82" s="550"/>
      <c r="BH82" s="550"/>
      <c r="BI82" s="550" t="s">
        <v>16</v>
      </c>
      <c r="BJ82" s="550"/>
      <c r="BK82" s="550"/>
      <c r="BL82" s="550"/>
      <c r="BM82" s="550"/>
      <c r="BN82" s="550"/>
      <c r="BO82" s="550" t="s">
        <v>17</v>
      </c>
      <c r="BP82" s="550"/>
      <c r="BQ82" s="550"/>
      <c r="BR82" s="550"/>
      <c r="BS82" s="550"/>
      <c r="BT82" s="550"/>
      <c r="BU82" s="550"/>
      <c r="BV82" s="556"/>
      <c r="CD82" s="6" t="s">
        <v>51</v>
      </c>
    </row>
    <row r="83" spans="1:82" ht="15" customHeight="1" thickBot="1" x14ac:dyDescent="0.2">
      <c r="B83" s="551"/>
      <c r="C83" s="552"/>
      <c r="D83" s="552"/>
      <c r="E83" s="552"/>
      <c r="F83" s="552"/>
      <c r="G83" s="554"/>
      <c r="H83" s="554"/>
      <c r="I83" s="554"/>
      <c r="J83" s="554"/>
      <c r="K83" s="554"/>
      <c r="L83" s="554"/>
      <c r="M83" s="554"/>
      <c r="N83" s="554"/>
      <c r="O83" s="554"/>
      <c r="P83" s="554"/>
      <c r="Q83" s="554"/>
      <c r="R83" s="554"/>
      <c r="S83" s="554"/>
      <c r="T83" s="554"/>
      <c r="U83" s="554"/>
      <c r="V83" s="554"/>
      <c r="W83" s="552"/>
      <c r="X83" s="552"/>
      <c r="Y83" s="552"/>
      <c r="Z83" s="552"/>
      <c r="AA83" s="552"/>
      <c r="AB83" s="552"/>
      <c r="AC83" s="552"/>
      <c r="AD83" s="552"/>
      <c r="AE83" s="552"/>
      <c r="AF83" s="552"/>
      <c r="AG83" s="552"/>
      <c r="AH83" s="552"/>
      <c r="AI83" s="552"/>
      <c r="AJ83" s="552"/>
      <c r="AK83" s="552"/>
      <c r="AL83" s="552"/>
      <c r="AM83" s="552"/>
      <c r="AN83" s="552"/>
      <c r="AO83" s="552"/>
      <c r="AP83" s="552"/>
      <c r="AQ83" s="552"/>
      <c r="AR83" s="552"/>
      <c r="AS83" s="552"/>
      <c r="AT83" s="552"/>
      <c r="AU83" s="552"/>
      <c r="AV83" s="552"/>
      <c r="AW83" s="552"/>
      <c r="AX83" s="552"/>
      <c r="AY83" s="552"/>
      <c r="AZ83" s="552"/>
      <c r="BA83" s="552"/>
      <c r="BB83" s="552"/>
      <c r="BC83" s="552"/>
      <c r="BD83" s="552"/>
      <c r="BE83" s="552"/>
      <c r="BF83" s="552"/>
      <c r="BG83" s="552"/>
      <c r="BH83" s="552"/>
      <c r="BI83" s="552" t="s">
        <v>41</v>
      </c>
      <c r="BJ83" s="552"/>
      <c r="BK83" s="552" t="s">
        <v>42</v>
      </c>
      <c r="BL83" s="552"/>
      <c r="BM83" s="552" t="s">
        <v>43</v>
      </c>
      <c r="BN83" s="552"/>
      <c r="BO83" s="552" t="s">
        <v>44</v>
      </c>
      <c r="BP83" s="552"/>
      <c r="BQ83" s="552"/>
      <c r="BR83" s="552"/>
      <c r="BS83" s="552" t="s">
        <v>45</v>
      </c>
      <c r="BT83" s="552"/>
      <c r="BU83" s="552"/>
      <c r="BV83" s="557"/>
      <c r="CD83" s="6" t="s">
        <v>179</v>
      </c>
    </row>
    <row r="84" spans="1:82" ht="13.5" customHeight="1" thickTop="1" x14ac:dyDescent="0.15">
      <c r="A84" s="610" t="s">
        <v>575</v>
      </c>
      <c r="B84" s="344" t="s">
        <v>72</v>
      </c>
      <c r="C84" s="407"/>
      <c r="D84" s="407"/>
      <c r="E84" s="407"/>
      <c r="F84" s="408"/>
      <c r="G84" s="347" t="s">
        <v>61</v>
      </c>
      <c r="H84" s="353"/>
      <c r="I84" s="353"/>
      <c r="J84" s="353"/>
      <c r="K84" s="354"/>
      <c r="L84" s="760" t="s">
        <v>589</v>
      </c>
      <c r="M84" s="1000"/>
      <c r="N84" s="940" t="s">
        <v>775</v>
      </c>
      <c r="O84" s="940"/>
      <c r="P84" s="940"/>
      <c r="Q84" s="941"/>
      <c r="R84" s="615" t="s">
        <v>579</v>
      </c>
      <c r="S84" s="616"/>
      <c r="T84" s="616"/>
      <c r="U84" s="616"/>
      <c r="V84" s="617"/>
      <c r="W84" s="592" t="s">
        <v>76</v>
      </c>
      <c r="X84" s="593"/>
      <c r="Y84" s="618" t="s">
        <v>60</v>
      </c>
      <c r="Z84" s="619"/>
      <c r="AA84" s="619"/>
      <c r="AB84" s="619"/>
      <c r="AC84" s="619"/>
      <c r="AD84" s="619"/>
      <c r="AE84" s="619"/>
      <c r="AF84" s="619"/>
      <c r="AG84" s="619"/>
      <c r="AH84" s="619"/>
      <c r="AI84" s="619"/>
      <c r="AJ84" s="619"/>
      <c r="AK84" s="619"/>
      <c r="AL84" s="620"/>
      <c r="AM84" s="592" t="s">
        <v>76</v>
      </c>
      <c r="AN84" s="593"/>
      <c r="AO84" s="353" t="s">
        <v>180</v>
      </c>
      <c r="AP84" s="353"/>
      <c r="AQ84" s="353"/>
      <c r="AR84" s="353"/>
      <c r="AS84" s="353"/>
      <c r="AT84" s="353"/>
      <c r="AU84" s="353"/>
      <c r="AV84" s="353"/>
      <c r="AW84" s="353"/>
      <c r="AX84" s="353"/>
      <c r="AY84" s="353"/>
      <c r="AZ84" s="353"/>
      <c r="BA84" s="353"/>
      <c r="BB84" s="353"/>
      <c r="BC84" s="353"/>
      <c r="BD84" s="353"/>
      <c r="BE84" s="353"/>
      <c r="BF84" s="353"/>
      <c r="BG84" s="353"/>
      <c r="BH84" s="353"/>
      <c r="BI84" s="592" t="s">
        <v>75</v>
      </c>
      <c r="BJ84" s="593"/>
      <c r="BK84" s="353"/>
      <c r="BL84" s="353"/>
      <c r="BM84" s="593" t="s">
        <v>75</v>
      </c>
      <c r="BN84" s="724"/>
      <c r="BO84" s="720" t="s">
        <v>128</v>
      </c>
      <c r="BP84" s="721"/>
      <c r="BQ84" s="721"/>
      <c r="BR84" s="723"/>
      <c r="BS84" s="720" t="s">
        <v>128</v>
      </c>
      <c r="BT84" s="721"/>
      <c r="BU84" s="721"/>
      <c r="BV84" s="722"/>
      <c r="CD84" s="6" t="s">
        <v>168</v>
      </c>
    </row>
    <row r="85" spans="1:82" ht="13.5" customHeight="1" x14ac:dyDescent="0.15">
      <c r="A85" s="610"/>
      <c r="B85" s="678" t="s">
        <v>105</v>
      </c>
      <c r="C85" s="675"/>
      <c r="D85" s="675"/>
      <c r="E85" s="675"/>
      <c r="F85" s="699"/>
      <c r="G85" s="244" t="s">
        <v>62</v>
      </c>
      <c r="K85" s="12"/>
      <c r="L85" s="1001"/>
      <c r="M85" s="1002"/>
      <c r="N85" s="694"/>
      <c r="O85" s="694"/>
      <c r="P85" s="694"/>
      <c r="Q85" s="695"/>
      <c r="R85" s="9"/>
      <c r="V85" s="12"/>
      <c r="W85" s="560" t="s">
        <v>76</v>
      </c>
      <c r="X85" s="548"/>
      <c r="Y85" s="563" t="s">
        <v>58</v>
      </c>
      <c r="Z85" s="543"/>
      <c r="AA85" s="543"/>
      <c r="AB85" s="543"/>
      <c r="AC85" s="543"/>
      <c r="AD85" s="543"/>
      <c r="AE85" s="543"/>
      <c r="AF85" s="543"/>
      <c r="AG85" s="543"/>
      <c r="AH85" s="543"/>
      <c r="AI85" s="543"/>
      <c r="AJ85" s="543"/>
      <c r="AK85" s="543"/>
      <c r="AL85" s="544"/>
      <c r="AM85" s="560" t="s">
        <v>76</v>
      </c>
      <c r="AN85" s="548"/>
      <c r="AO85" s="409" t="s">
        <v>802</v>
      </c>
      <c r="BI85" s="560" t="s">
        <v>75</v>
      </c>
      <c r="BJ85" s="548"/>
      <c r="BM85" s="548" t="s">
        <v>75</v>
      </c>
      <c r="BN85" s="601"/>
      <c r="BO85" s="530"/>
      <c r="BP85" s="531"/>
      <c r="BQ85" s="531"/>
      <c r="BR85" s="600"/>
      <c r="BS85" s="530"/>
      <c r="BT85" s="531"/>
      <c r="BU85" s="531"/>
      <c r="BV85" s="532"/>
      <c r="CD85" s="6" t="s">
        <v>177</v>
      </c>
    </row>
    <row r="86" spans="1:82" ht="13.5" customHeight="1" x14ac:dyDescent="0.15">
      <c r="A86" s="610"/>
      <c r="B86" s="678"/>
      <c r="C86" s="675"/>
      <c r="D86" s="675"/>
      <c r="E86" s="675"/>
      <c r="F86" s="699"/>
      <c r="G86" s="242" t="s">
        <v>63</v>
      </c>
      <c r="K86" s="12"/>
      <c r="L86" s="1001"/>
      <c r="M86" s="1002"/>
      <c r="N86" s="694"/>
      <c r="O86" s="694"/>
      <c r="P86" s="694"/>
      <c r="Q86" s="695"/>
      <c r="R86" s="9"/>
      <c r="V86" s="12"/>
      <c r="W86" s="560" t="s">
        <v>76</v>
      </c>
      <c r="X86" s="548"/>
      <c r="Y86" s="563" t="s">
        <v>57</v>
      </c>
      <c r="Z86" s="543"/>
      <c r="AA86" s="543"/>
      <c r="AB86" s="543"/>
      <c r="AC86" s="543"/>
      <c r="AD86" s="543"/>
      <c r="AE86" s="543"/>
      <c r="AF86" s="543"/>
      <c r="AG86" s="543"/>
      <c r="AH86" s="543"/>
      <c r="AI86" s="543"/>
      <c r="AJ86" s="543"/>
      <c r="AK86" s="543"/>
      <c r="AL86" s="544"/>
      <c r="AM86" s="560" t="s">
        <v>76</v>
      </c>
      <c r="AN86" s="548"/>
      <c r="AO86" s="409" t="s">
        <v>25</v>
      </c>
      <c r="BI86" s="560" t="s">
        <v>75</v>
      </c>
      <c r="BJ86" s="548"/>
      <c r="BK86" s="548"/>
      <c r="BL86" s="548"/>
      <c r="BM86" s="548" t="s">
        <v>75</v>
      </c>
      <c r="BN86" s="601"/>
      <c r="BO86" s="530" t="s">
        <v>129</v>
      </c>
      <c r="BP86" s="531"/>
      <c r="BQ86" s="531"/>
      <c r="BR86" s="600"/>
      <c r="BS86" s="530" t="s">
        <v>129</v>
      </c>
      <c r="BT86" s="531"/>
      <c r="BU86" s="531"/>
      <c r="BV86" s="532"/>
      <c r="CD86" s="6" t="s">
        <v>101</v>
      </c>
    </row>
    <row r="87" spans="1:82" ht="13.5" customHeight="1" x14ac:dyDescent="0.15">
      <c r="A87" s="610"/>
      <c r="B87" s="678"/>
      <c r="C87" s="675"/>
      <c r="D87" s="675"/>
      <c r="E87" s="675"/>
      <c r="F87" s="699"/>
      <c r="G87" s="244" t="s">
        <v>64</v>
      </c>
      <c r="K87" s="12"/>
      <c r="L87" s="1001"/>
      <c r="M87" s="1002"/>
      <c r="N87" s="694"/>
      <c r="O87" s="694"/>
      <c r="P87" s="694"/>
      <c r="Q87" s="695"/>
      <c r="R87" s="9"/>
      <c r="V87" s="12"/>
      <c r="W87" s="560" t="s">
        <v>76</v>
      </c>
      <c r="X87" s="548"/>
      <c r="Y87" s="563" t="s">
        <v>51</v>
      </c>
      <c r="Z87" s="543"/>
      <c r="AA87" s="543"/>
      <c r="AB87" s="543"/>
      <c r="AC87" s="543"/>
      <c r="AD87" s="543"/>
      <c r="AE87" s="543"/>
      <c r="AF87" s="543"/>
      <c r="AG87" s="543"/>
      <c r="AH87" s="543"/>
      <c r="AI87" s="543"/>
      <c r="AJ87" s="543"/>
      <c r="AK87" s="543"/>
      <c r="AL87" s="544"/>
      <c r="AM87" s="560" t="s">
        <v>76</v>
      </c>
      <c r="AN87" s="548"/>
      <c r="AO87" s="409" t="s">
        <v>113</v>
      </c>
      <c r="BI87" s="560" t="s">
        <v>75</v>
      </c>
      <c r="BJ87" s="548"/>
      <c r="BK87" s="548" t="s">
        <v>75</v>
      </c>
      <c r="BL87" s="548"/>
      <c r="BM87" s="548" t="s">
        <v>75</v>
      </c>
      <c r="BN87" s="601"/>
      <c r="BO87" s="530"/>
      <c r="BP87" s="531"/>
      <c r="BQ87" s="531"/>
      <c r="BR87" s="600"/>
      <c r="BS87" s="530"/>
      <c r="BT87" s="531"/>
      <c r="BU87" s="531"/>
      <c r="BV87" s="532"/>
      <c r="CD87" s="6" t="s">
        <v>52</v>
      </c>
    </row>
    <row r="88" spans="1:82" ht="13.5" customHeight="1" x14ac:dyDescent="0.15">
      <c r="A88" s="610"/>
      <c r="B88" s="678"/>
      <c r="C88" s="675"/>
      <c r="D88" s="675"/>
      <c r="E88" s="675"/>
      <c r="F88" s="699"/>
      <c r="G88" s="244" t="s">
        <v>65</v>
      </c>
      <c r="K88" s="12"/>
      <c r="L88" s="1001"/>
      <c r="M88" s="1002"/>
      <c r="N88" s="694"/>
      <c r="O88" s="694"/>
      <c r="P88" s="694"/>
      <c r="Q88" s="695"/>
      <c r="R88" s="9"/>
      <c r="V88" s="12"/>
      <c r="W88" s="560" t="s">
        <v>76</v>
      </c>
      <c r="X88" s="548"/>
      <c r="Y88" s="563" t="s">
        <v>179</v>
      </c>
      <c r="Z88" s="563"/>
      <c r="AA88" s="563"/>
      <c r="AB88" s="563"/>
      <c r="AC88" s="563"/>
      <c r="AD88" s="563"/>
      <c r="AE88" s="563"/>
      <c r="AF88" s="563"/>
      <c r="AG88" s="563"/>
      <c r="AH88" s="563"/>
      <c r="AI88" s="563"/>
      <c r="AJ88" s="563"/>
      <c r="AK88" s="563"/>
      <c r="AL88" s="594"/>
      <c r="AM88" s="560" t="s">
        <v>76</v>
      </c>
      <c r="AN88" s="548"/>
      <c r="AO88" s="6" t="s">
        <v>800</v>
      </c>
      <c r="BI88" s="560" t="s">
        <v>75</v>
      </c>
      <c r="BJ88" s="548"/>
      <c r="BK88" s="548" t="s">
        <v>75</v>
      </c>
      <c r="BL88" s="548"/>
      <c r="BM88" s="548" t="s">
        <v>75</v>
      </c>
      <c r="BN88" s="601"/>
      <c r="BO88" s="294"/>
      <c r="BP88" s="295"/>
      <c r="BQ88" s="295"/>
      <c r="BR88" s="296"/>
      <c r="BS88" s="294"/>
      <c r="BT88" s="295"/>
      <c r="BU88" s="295"/>
      <c r="BV88" s="329"/>
    </row>
    <row r="89" spans="1:82" ht="13.5" customHeight="1" x14ac:dyDescent="0.15">
      <c r="A89" s="610"/>
      <c r="B89" s="678"/>
      <c r="C89" s="675"/>
      <c r="D89" s="675"/>
      <c r="E89" s="675"/>
      <c r="F89" s="699"/>
      <c r="G89" s="242" t="s">
        <v>66</v>
      </c>
      <c r="K89" s="12"/>
      <c r="L89" s="1001"/>
      <c r="M89" s="1002"/>
      <c r="N89" s="694"/>
      <c r="O89" s="694"/>
      <c r="P89" s="694"/>
      <c r="Q89" s="695"/>
      <c r="R89" s="9"/>
      <c r="V89" s="12"/>
      <c r="W89" s="560" t="s">
        <v>76</v>
      </c>
      <c r="X89" s="548"/>
      <c r="Y89" s="563" t="s">
        <v>168</v>
      </c>
      <c r="Z89" s="563"/>
      <c r="AA89" s="563"/>
      <c r="AB89" s="563"/>
      <c r="AC89" s="563"/>
      <c r="AD89" s="563"/>
      <c r="AE89" s="563"/>
      <c r="AF89" s="563"/>
      <c r="AG89" s="563"/>
      <c r="AH89" s="563"/>
      <c r="AI89" s="563"/>
      <c r="AJ89" s="563"/>
      <c r="AK89" s="563"/>
      <c r="AL89" s="594"/>
      <c r="AM89" s="560" t="s">
        <v>76</v>
      </c>
      <c r="AN89" s="548"/>
      <c r="AO89" s="6" t="s">
        <v>27</v>
      </c>
      <c r="BI89" s="560" t="s">
        <v>75</v>
      </c>
      <c r="BJ89" s="548"/>
      <c r="BK89" s="548" t="s">
        <v>75</v>
      </c>
      <c r="BL89" s="548"/>
      <c r="BM89" s="548" t="s">
        <v>75</v>
      </c>
      <c r="BN89" s="601"/>
      <c r="BO89" s="294"/>
      <c r="BP89" s="295"/>
      <c r="BQ89" s="295"/>
      <c r="BR89" s="296"/>
      <c r="BS89" s="294"/>
      <c r="BT89" s="295"/>
      <c r="BU89" s="295"/>
      <c r="BV89" s="329"/>
      <c r="CD89" s="6" t="s">
        <v>175</v>
      </c>
    </row>
    <row r="90" spans="1:82" ht="13.5" customHeight="1" x14ac:dyDescent="0.15">
      <c r="A90" s="610"/>
      <c r="B90" s="678"/>
      <c r="C90" s="675"/>
      <c r="D90" s="675"/>
      <c r="E90" s="675"/>
      <c r="F90" s="699"/>
      <c r="G90" s="242" t="s">
        <v>67</v>
      </c>
      <c r="K90" s="12"/>
      <c r="L90" s="1001"/>
      <c r="M90" s="1002"/>
      <c r="N90" s="694"/>
      <c r="O90" s="694"/>
      <c r="P90" s="694"/>
      <c r="Q90" s="695"/>
      <c r="R90" s="9"/>
      <c r="V90" s="12"/>
      <c r="W90" s="560" t="s">
        <v>76</v>
      </c>
      <c r="X90" s="548"/>
      <c r="Y90" s="563" t="s">
        <v>177</v>
      </c>
      <c r="Z90" s="563"/>
      <c r="AA90" s="563"/>
      <c r="AB90" s="563"/>
      <c r="AC90" s="563"/>
      <c r="AD90" s="563"/>
      <c r="AE90" s="563"/>
      <c r="AF90" s="563"/>
      <c r="AG90" s="563"/>
      <c r="AH90" s="563"/>
      <c r="AI90" s="563"/>
      <c r="AJ90" s="563"/>
      <c r="AK90" s="563"/>
      <c r="AL90" s="594"/>
      <c r="AM90" s="560" t="s">
        <v>76</v>
      </c>
      <c r="AN90" s="548"/>
      <c r="AO90" s="6" t="s">
        <v>178</v>
      </c>
      <c r="BI90" s="560" t="s">
        <v>75</v>
      </c>
      <c r="BJ90" s="548"/>
      <c r="BK90" s="548" t="s">
        <v>75</v>
      </c>
      <c r="BL90" s="548"/>
      <c r="BM90" s="548" t="s">
        <v>75</v>
      </c>
      <c r="BN90" s="601"/>
      <c r="BO90" s="294"/>
      <c r="BP90" s="295"/>
      <c r="BQ90" s="295"/>
      <c r="BR90" s="296"/>
      <c r="BS90" s="294"/>
      <c r="BT90" s="295"/>
      <c r="BU90" s="295"/>
      <c r="BV90" s="329"/>
      <c r="CD90" s="6" t="s">
        <v>173</v>
      </c>
    </row>
    <row r="91" spans="1:82" ht="13.5" customHeight="1" x14ac:dyDescent="0.15">
      <c r="A91" s="610"/>
      <c r="B91" s="678"/>
      <c r="C91" s="675"/>
      <c r="D91" s="675"/>
      <c r="E91" s="675"/>
      <c r="F91" s="699"/>
      <c r="G91" s="693" t="s">
        <v>74</v>
      </c>
      <c r="H91" s="694"/>
      <c r="I91" s="694"/>
      <c r="J91" s="694"/>
      <c r="K91" s="695"/>
      <c r="L91" s="1001"/>
      <c r="M91" s="1002"/>
      <c r="N91" s="694"/>
      <c r="O91" s="694"/>
      <c r="P91" s="694"/>
      <c r="Q91" s="695"/>
      <c r="R91" s="9"/>
      <c r="V91" s="12"/>
      <c r="W91" s="560" t="s">
        <v>76</v>
      </c>
      <c r="X91" s="548"/>
      <c r="Y91" s="563" t="s">
        <v>101</v>
      </c>
      <c r="Z91" s="563"/>
      <c r="AA91" s="563"/>
      <c r="AB91" s="563"/>
      <c r="AC91" s="563"/>
      <c r="AD91" s="563"/>
      <c r="AE91" s="563"/>
      <c r="AF91" s="563"/>
      <c r="AG91" s="563"/>
      <c r="AH91" s="563"/>
      <c r="AI91" s="563"/>
      <c r="AJ91" s="563"/>
      <c r="AK91" s="563"/>
      <c r="AL91" s="594"/>
      <c r="AM91" s="560" t="s">
        <v>76</v>
      </c>
      <c r="AN91" s="548"/>
      <c r="AO91" s="264" t="s">
        <v>803</v>
      </c>
      <c r="BI91" s="560" t="s">
        <v>75</v>
      </c>
      <c r="BJ91" s="548"/>
      <c r="BK91" s="548" t="s">
        <v>75</v>
      </c>
      <c r="BL91" s="548"/>
      <c r="BM91" s="548" t="s">
        <v>75</v>
      </c>
      <c r="BN91" s="601"/>
      <c r="BO91" s="294"/>
      <c r="BP91" s="295"/>
      <c r="BQ91" s="295"/>
      <c r="BR91" s="296"/>
      <c r="BS91" s="294"/>
      <c r="BT91" s="295"/>
      <c r="BU91" s="295"/>
      <c r="BV91" s="329"/>
      <c r="CD91" s="6" t="s">
        <v>166</v>
      </c>
    </row>
    <row r="92" spans="1:82" ht="13.5" customHeight="1" x14ac:dyDescent="0.15">
      <c r="A92" s="609" t="s">
        <v>574</v>
      </c>
      <c r="B92" s="678"/>
      <c r="C92" s="675"/>
      <c r="D92" s="675"/>
      <c r="E92" s="675"/>
      <c r="F92" s="699"/>
      <c r="G92" s="693"/>
      <c r="H92" s="694"/>
      <c r="I92" s="694"/>
      <c r="J92" s="694"/>
      <c r="K92" s="695"/>
      <c r="L92" s="1001"/>
      <c r="M92" s="1002"/>
      <c r="N92" s="694"/>
      <c r="O92" s="694"/>
      <c r="P92" s="694"/>
      <c r="Q92" s="695"/>
      <c r="R92" s="9"/>
      <c r="V92" s="12"/>
      <c r="W92" s="560" t="s">
        <v>76</v>
      </c>
      <c r="X92" s="548"/>
      <c r="Y92" s="563" t="s">
        <v>52</v>
      </c>
      <c r="Z92" s="563"/>
      <c r="AA92" s="563"/>
      <c r="AB92" s="563"/>
      <c r="AC92" s="563"/>
      <c r="AD92" s="563"/>
      <c r="AE92" s="563"/>
      <c r="AF92" s="563"/>
      <c r="AG92" s="563"/>
      <c r="AH92" s="563"/>
      <c r="AI92" s="563"/>
      <c r="AJ92" s="563"/>
      <c r="AK92" s="563"/>
      <c r="AL92" s="594"/>
      <c r="AM92" s="560" t="s">
        <v>76</v>
      </c>
      <c r="AN92" s="548"/>
      <c r="AO92" s="6" t="s">
        <v>36</v>
      </c>
      <c r="BI92" s="560" t="s">
        <v>75</v>
      </c>
      <c r="BJ92" s="548"/>
      <c r="BM92" s="548" t="s">
        <v>75</v>
      </c>
      <c r="BN92" s="601"/>
      <c r="BO92" s="294"/>
      <c r="BP92" s="295"/>
      <c r="BQ92" s="295"/>
      <c r="BR92" s="296"/>
      <c r="BS92" s="294"/>
      <c r="BT92" s="295"/>
      <c r="BU92" s="295"/>
      <c r="BV92" s="329"/>
      <c r="CD92" s="6" t="s">
        <v>164</v>
      </c>
    </row>
    <row r="93" spans="1:82" ht="13.5" customHeight="1" x14ac:dyDescent="0.15">
      <c r="A93" s="609"/>
      <c r="B93" s="678"/>
      <c r="C93" s="675"/>
      <c r="D93" s="675"/>
      <c r="E93" s="675"/>
      <c r="F93" s="699"/>
      <c r="G93" s="693"/>
      <c r="H93" s="694"/>
      <c r="I93" s="694"/>
      <c r="J93" s="694"/>
      <c r="K93" s="695"/>
      <c r="L93" s="1001"/>
      <c r="M93" s="1002"/>
      <c r="N93" s="694"/>
      <c r="O93" s="694"/>
      <c r="P93" s="694"/>
      <c r="Q93" s="695"/>
      <c r="R93" s="9"/>
      <c r="V93" s="12"/>
      <c r="W93" s="560" t="s">
        <v>76</v>
      </c>
      <c r="X93" s="548"/>
      <c r="Y93" s="563" t="s">
        <v>58</v>
      </c>
      <c r="Z93" s="563"/>
      <c r="AA93" s="563"/>
      <c r="AB93" s="563"/>
      <c r="AC93" s="563"/>
      <c r="AD93" s="563"/>
      <c r="AE93" s="563"/>
      <c r="AF93" s="563"/>
      <c r="AG93" s="563"/>
      <c r="AH93" s="563"/>
      <c r="AI93" s="563"/>
      <c r="AJ93" s="563"/>
      <c r="AK93" s="563"/>
      <c r="AL93" s="594"/>
      <c r="AM93" s="560" t="s">
        <v>76</v>
      </c>
      <c r="AN93" s="548"/>
      <c r="AO93" s="6" t="s">
        <v>38</v>
      </c>
      <c r="BI93" s="560"/>
      <c r="BJ93" s="548"/>
      <c r="BM93" s="548" t="s">
        <v>75</v>
      </c>
      <c r="BN93" s="601"/>
      <c r="BO93" s="294"/>
      <c r="BP93" s="295"/>
      <c r="BQ93" s="295"/>
      <c r="BR93" s="296"/>
      <c r="BS93" s="294"/>
      <c r="BT93" s="295"/>
      <c r="BU93" s="295"/>
      <c r="BV93" s="329"/>
      <c r="CD93" s="6" t="s">
        <v>98</v>
      </c>
    </row>
    <row r="94" spans="1:82" ht="13.5" customHeight="1" x14ac:dyDescent="0.15">
      <c r="A94" s="609"/>
      <c r="B94" s="678"/>
      <c r="C94" s="675"/>
      <c r="D94" s="675"/>
      <c r="E94" s="675"/>
      <c r="F94" s="699"/>
      <c r="G94" s="693"/>
      <c r="H94" s="694"/>
      <c r="I94" s="694"/>
      <c r="J94" s="694"/>
      <c r="K94" s="695"/>
      <c r="L94" s="1001"/>
      <c r="M94" s="1002"/>
      <c r="N94" s="694"/>
      <c r="O94" s="694"/>
      <c r="P94" s="694"/>
      <c r="Q94" s="695"/>
      <c r="R94" s="9"/>
      <c r="V94" s="12"/>
      <c r="W94" s="560" t="s">
        <v>76</v>
      </c>
      <c r="X94" s="548"/>
      <c r="Y94" s="563" t="s">
        <v>175</v>
      </c>
      <c r="Z94" s="563"/>
      <c r="AA94" s="563"/>
      <c r="AB94" s="563"/>
      <c r="AC94" s="563"/>
      <c r="AD94" s="563"/>
      <c r="AE94" s="563"/>
      <c r="AF94" s="563"/>
      <c r="AG94" s="563"/>
      <c r="AH94" s="563"/>
      <c r="AI94" s="563"/>
      <c r="AJ94" s="563"/>
      <c r="AK94" s="563"/>
      <c r="AL94" s="594"/>
      <c r="AM94" s="560" t="s">
        <v>76</v>
      </c>
      <c r="AN94" s="548"/>
      <c r="AO94" s="6" t="s">
        <v>176</v>
      </c>
      <c r="BI94" s="560"/>
      <c r="BJ94" s="548"/>
      <c r="BM94" s="548" t="s">
        <v>75</v>
      </c>
      <c r="BN94" s="601"/>
      <c r="BO94" s="294"/>
      <c r="BP94" s="295"/>
      <c r="BQ94" s="295"/>
      <c r="BR94" s="296"/>
      <c r="BS94" s="294"/>
      <c r="BT94" s="295"/>
      <c r="BU94" s="295"/>
      <c r="BV94" s="329"/>
      <c r="CD94" s="6" t="s">
        <v>732</v>
      </c>
    </row>
    <row r="95" spans="1:82" ht="13.5" customHeight="1" x14ac:dyDescent="0.15">
      <c r="A95" s="609"/>
      <c r="B95" s="678"/>
      <c r="C95" s="675"/>
      <c r="D95" s="675"/>
      <c r="E95" s="675"/>
      <c r="F95" s="699"/>
      <c r="G95" s="693"/>
      <c r="H95" s="694"/>
      <c r="I95" s="694"/>
      <c r="J95" s="694"/>
      <c r="K95" s="695"/>
      <c r="L95" s="1001"/>
      <c r="M95" s="1002"/>
      <c r="N95" s="694"/>
      <c r="O95" s="694"/>
      <c r="P95" s="694"/>
      <c r="Q95" s="695"/>
      <c r="R95" s="9"/>
      <c r="V95" s="12"/>
      <c r="W95" s="560" t="s">
        <v>76</v>
      </c>
      <c r="X95" s="548"/>
      <c r="Y95" s="563" t="s">
        <v>173</v>
      </c>
      <c r="Z95" s="563"/>
      <c r="AA95" s="563"/>
      <c r="AB95" s="563"/>
      <c r="AC95" s="563"/>
      <c r="AD95" s="563"/>
      <c r="AE95" s="563"/>
      <c r="AF95" s="563"/>
      <c r="AG95" s="563"/>
      <c r="AH95" s="563"/>
      <c r="AI95" s="563"/>
      <c r="AJ95" s="563"/>
      <c r="AK95" s="563"/>
      <c r="AL95" s="594"/>
      <c r="AM95" s="560" t="s">
        <v>76</v>
      </c>
      <c r="AN95" s="548"/>
      <c r="AO95" s="6" t="s">
        <v>174</v>
      </c>
      <c r="BI95" s="560"/>
      <c r="BJ95" s="548"/>
      <c r="BM95" s="548" t="s">
        <v>75</v>
      </c>
      <c r="BN95" s="601"/>
      <c r="BO95" s="294"/>
      <c r="BP95" s="295"/>
      <c r="BQ95" s="295"/>
      <c r="BR95" s="296"/>
      <c r="BS95" s="294"/>
      <c r="BT95" s="295"/>
      <c r="BU95" s="295"/>
      <c r="BV95" s="329"/>
    </row>
    <row r="96" spans="1:82" ht="13.5" customHeight="1" x14ac:dyDescent="0.15">
      <c r="A96" s="609"/>
      <c r="B96" s="678"/>
      <c r="C96" s="675"/>
      <c r="D96" s="675"/>
      <c r="E96" s="675"/>
      <c r="F96" s="699"/>
      <c r="G96" s="693"/>
      <c r="H96" s="694"/>
      <c r="I96" s="694"/>
      <c r="J96" s="694"/>
      <c r="K96" s="695"/>
      <c r="L96" s="1001"/>
      <c r="M96" s="1002"/>
      <c r="N96" s="694"/>
      <c r="O96" s="694"/>
      <c r="P96" s="694"/>
      <c r="Q96" s="695"/>
      <c r="R96" s="9"/>
      <c r="V96" s="12"/>
      <c r="W96" s="560" t="s">
        <v>76</v>
      </c>
      <c r="X96" s="548"/>
      <c r="Y96" s="563" t="s">
        <v>97</v>
      </c>
      <c r="Z96" s="543"/>
      <c r="AA96" s="543"/>
      <c r="AB96" s="543"/>
      <c r="AC96" s="543"/>
      <c r="AD96" s="543"/>
      <c r="AE96" s="543"/>
      <c r="AF96" s="543"/>
      <c r="AG96" s="543"/>
      <c r="AH96" s="543"/>
      <c r="AI96" s="543"/>
      <c r="AJ96" s="543"/>
      <c r="AK96" s="543"/>
      <c r="AL96" s="544"/>
      <c r="AM96" s="560" t="s">
        <v>76</v>
      </c>
      <c r="AN96" s="548"/>
      <c r="AO96" s="6" t="s">
        <v>91</v>
      </c>
      <c r="BI96" s="560"/>
      <c r="BJ96" s="548"/>
      <c r="BM96" s="548" t="s">
        <v>75</v>
      </c>
      <c r="BN96" s="601"/>
      <c r="BO96" s="294"/>
      <c r="BP96" s="295"/>
      <c r="BQ96" s="295"/>
      <c r="BR96" s="296"/>
      <c r="BS96" s="294"/>
      <c r="BT96" s="295"/>
      <c r="BU96" s="295"/>
      <c r="BV96" s="329"/>
    </row>
    <row r="97" spans="1:74" ht="13.5" customHeight="1" x14ac:dyDescent="0.15">
      <c r="A97" s="609"/>
      <c r="B97" s="678"/>
      <c r="C97" s="675"/>
      <c r="D97" s="675"/>
      <c r="E97" s="675"/>
      <c r="F97" s="699"/>
      <c r="G97" s="693"/>
      <c r="H97" s="694"/>
      <c r="I97" s="694"/>
      <c r="J97" s="694"/>
      <c r="K97" s="695"/>
      <c r="L97" s="1001"/>
      <c r="M97" s="1002"/>
      <c r="N97" s="694"/>
      <c r="O97" s="694"/>
      <c r="P97" s="694"/>
      <c r="Q97" s="695"/>
      <c r="R97" s="9"/>
      <c r="V97" s="12"/>
      <c r="W97" s="560" t="s">
        <v>76</v>
      </c>
      <c r="X97" s="548"/>
      <c r="Y97" s="563"/>
      <c r="Z97" s="543"/>
      <c r="AA97" s="543"/>
      <c r="AB97" s="543"/>
      <c r="AC97" s="543"/>
      <c r="AD97" s="543"/>
      <c r="AE97" s="543"/>
      <c r="AF97" s="543"/>
      <c r="AG97" s="543"/>
      <c r="AH97" s="543"/>
      <c r="AI97" s="543"/>
      <c r="AJ97" s="543"/>
      <c r="AK97" s="543"/>
      <c r="AL97" s="544"/>
      <c r="AM97" s="560" t="s">
        <v>76</v>
      </c>
      <c r="AN97" s="548"/>
      <c r="AO97" s="6" t="s">
        <v>172</v>
      </c>
      <c r="BI97" s="560"/>
      <c r="BJ97" s="548"/>
      <c r="BM97" s="548" t="s">
        <v>75</v>
      </c>
      <c r="BN97" s="601"/>
      <c r="BO97" s="294"/>
      <c r="BP97" s="295"/>
      <c r="BQ97" s="295"/>
      <c r="BR97" s="296"/>
      <c r="BS97" s="294"/>
      <c r="BT97" s="295"/>
      <c r="BU97" s="295"/>
      <c r="BV97" s="329"/>
    </row>
    <row r="98" spans="1:74" ht="13.5" customHeight="1" x14ac:dyDescent="0.15">
      <c r="B98" s="678"/>
      <c r="C98" s="675"/>
      <c r="D98" s="675"/>
      <c r="E98" s="675"/>
      <c r="F98" s="699"/>
      <c r="G98" s="693"/>
      <c r="H98" s="694"/>
      <c r="I98" s="694"/>
      <c r="J98" s="694"/>
      <c r="K98" s="695"/>
      <c r="L98" s="1001"/>
      <c r="M98" s="1002"/>
      <c r="N98" s="694"/>
      <c r="O98" s="694"/>
      <c r="P98" s="694"/>
      <c r="Q98" s="695"/>
      <c r="R98" s="9"/>
      <c r="V98" s="12"/>
      <c r="W98" s="560" t="s">
        <v>76</v>
      </c>
      <c r="X98" s="548"/>
      <c r="Y98" s="563"/>
      <c r="Z98" s="543"/>
      <c r="AA98" s="543"/>
      <c r="AB98" s="543"/>
      <c r="AC98" s="543"/>
      <c r="AD98" s="543"/>
      <c r="AE98" s="543"/>
      <c r="AF98" s="543"/>
      <c r="AG98" s="543"/>
      <c r="AH98" s="543"/>
      <c r="AI98" s="543"/>
      <c r="AJ98" s="543"/>
      <c r="AK98" s="543"/>
      <c r="AL98" s="544"/>
      <c r="AM98" s="560" t="s">
        <v>76</v>
      </c>
      <c r="AN98" s="548"/>
      <c r="AO98" s="6" t="s">
        <v>93</v>
      </c>
      <c r="BI98" s="560"/>
      <c r="BJ98" s="548"/>
      <c r="BM98" s="548" t="s">
        <v>75</v>
      </c>
      <c r="BN98" s="601"/>
      <c r="BO98" s="294"/>
      <c r="BP98" s="295"/>
      <c r="BQ98" s="295"/>
      <c r="BR98" s="296"/>
      <c r="BS98" s="294"/>
      <c r="BT98" s="295"/>
      <c r="BU98" s="295"/>
      <c r="BV98" s="329"/>
    </row>
    <row r="99" spans="1:74" ht="13.5" customHeight="1" x14ac:dyDescent="0.15">
      <c r="B99" s="678"/>
      <c r="C99" s="675"/>
      <c r="D99" s="675"/>
      <c r="E99" s="675"/>
      <c r="F99" s="699"/>
      <c r="G99" s="693"/>
      <c r="H99" s="694"/>
      <c r="I99" s="694"/>
      <c r="J99" s="694"/>
      <c r="K99" s="695"/>
      <c r="L99" s="1003"/>
      <c r="M99" s="1004"/>
      <c r="N99" s="694"/>
      <c r="O99" s="694"/>
      <c r="P99" s="694"/>
      <c r="Q99" s="695"/>
      <c r="R99" s="7"/>
      <c r="S99" s="8"/>
      <c r="T99" s="8"/>
      <c r="U99" s="8"/>
      <c r="V99" s="13"/>
      <c r="W99" s="539" t="s">
        <v>76</v>
      </c>
      <c r="X99" s="540"/>
      <c r="Y99" s="536"/>
      <c r="Z99" s="537"/>
      <c r="AA99" s="537"/>
      <c r="AB99" s="537"/>
      <c r="AC99" s="537"/>
      <c r="AD99" s="537"/>
      <c r="AE99" s="537"/>
      <c r="AF99" s="537"/>
      <c r="AG99" s="537"/>
      <c r="AH99" s="537"/>
      <c r="AI99" s="537"/>
      <c r="AJ99" s="537"/>
      <c r="AK99" s="537"/>
      <c r="AL99" s="538"/>
      <c r="AM99" s="539" t="s">
        <v>76</v>
      </c>
      <c r="AN99" s="540"/>
      <c r="AO99" s="8" t="s">
        <v>171</v>
      </c>
      <c r="AP99" s="8"/>
      <c r="AQ99" s="8"/>
      <c r="AR99" s="8"/>
      <c r="AS99" s="8"/>
      <c r="AT99" s="8"/>
      <c r="AU99" s="8"/>
      <c r="AV99" s="8"/>
      <c r="AW99" s="8"/>
      <c r="AX99" s="8"/>
      <c r="AY99" s="8"/>
      <c r="AZ99" s="8"/>
      <c r="BA99" s="8"/>
      <c r="BB99" s="8"/>
      <c r="BC99" s="8"/>
      <c r="BD99" s="8"/>
      <c r="BE99" s="8"/>
      <c r="BF99" s="8"/>
      <c r="BG99" s="8"/>
      <c r="BH99" s="8"/>
      <c r="BI99" s="539" t="s">
        <v>75</v>
      </c>
      <c r="BJ99" s="540"/>
      <c r="BK99" s="8"/>
      <c r="BL99" s="8"/>
      <c r="BM99" s="540" t="s">
        <v>75</v>
      </c>
      <c r="BN99" s="541"/>
      <c r="BO99" s="297"/>
      <c r="BP99" s="288"/>
      <c r="BQ99" s="288"/>
      <c r="BR99" s="298"/>
      <c r="BS99" s="297"/>
      <c r="BT99" s="288"/>
      <c r="BU99" s="288"/>
      <c r="BV99" s="429"/>
    </row>
    <row r="100" spans="1:74" ht="13.5" customHeight="1" x14ac:dyDescent="0.15">
      <c r="B100" s="678"/>
      <c r="C100" s="675"/>
      <c r="D100" s="675"/>
      <c r="E100" s="675"/>
      <c r="F100" s="699"/>
      <c r="G100" s="693"/>
      <c r="H100" s="694"/>
      <c r="I100" s="694"/>
      <c r="J100" s="694"/>
      <c r="K100" s="695"/>
      <c r="L100" s="1005" t="s">
        <v>596</v>
      </c>
      <c r="M100" s="1006"/>
      <c r="N100" s="694"/>
      <c r="O100" s="694"/>
      <c r="P100" s="694"/>
      <c r="Q100" s="695"/>
      <c r="R100" s="584" t="s">
        <v>579</v>
      </c>
      <c r="S100" s="585"/>
      <c r="T100" s="585"/>
      <c r="U100" s="585"/>
      <c r="V100" s="586"/>
      <c r="W100" s="559" t="s">
        <v>76</v>
      </c>
      <c r="X100" s="548"/>
      <c r="Y100" s="563" t="s">
        <v>58</v>
      </c>
      <c r="Z100" s="543"/>
      <c r="AA100" s="543"/>
      <c r="AB100" s="543"/>
      <c r="AC100" s="543"/>
      <c r="AD100" s="543"/>
      <c r="AE100" s="543"/>
      <c r="AF100" s="543"/>
      <c r="AG100" s="543"/>
      <c r="AH100" s="543"/>
      <c r="AI100" s="543"/>
      <c r="AJ100" s="543"/>
      <c r="AK100" s="543"/>
      <c r="AL100" s="544"/>
      <c r="AM100" s="559" t="s">
        <v>76</v>
      </c>
      <c r="AN100" s="621"/>
      <c r="AO100" s="4" t="s">
        <v>170</v>
      </c>
      <c r="AP100" s="4"/>
      <c r="AQ100" s="4"/>
      <c r="AR100" s="4"/>
      <c r="AS100" s="4"/>
      <c r="AT100" s="4"/>
      <c r="AU100" s="4"/>
      <c r="AV100" s="4"/>
      <c r="AW100" s="4"/>
      <c r="AX100" s="4"/>
      <c r="AY100" s="4"/>
      <c r="AZ100" s="4"/>
      <c r="BA100" s="4"/>
      <c r="BB100" s="4"/>
      <c r="BC100" s="4"/>
      <c r="BD100" s="4"/>
      <c r="BE100" s="4"/>
      <c r="BF100" s="4"/>
      <c r="BG100" s="4"/>
      <c r="BH100" s="4"/>
      <c r="BI100" s="559" t="s">
        <v>75</v>
      </c>
      <c r="BJ100" s="621"/>
      <c r="BK100" s="4"/>
      <c r="BL100" s="4"/>
      <c r="BM100" s="621" t="s">
        <v>75</v>
      </c>
      <c r="BN100" s="719"/>
      <c r="BO100" s="527" t="s">
        <v>128</v>
      </c>
      <c r="BP100" s="528"/>
      <c r="BQ100" s="528"/>
      <c r="BR100" s="692"/>
      <c r="BS100" s="527" t="s">
        <v>128</v>
      </c>
      <c r="BT100" s="528"/>
      <c r="BU100" s="528"/>
      <c r="BV100" s="529"/>
    </row>
    <row r="101" spans="1:74" ht="13.5" customHeight="1" x14ac:dyDescent="0.15">
      <c r="B101" s="678"/>
      <c r="C101" s="675"/>
      <c r="D101" s="675"/>
      <c r="E101" s="675"/>
      <c r="F101" s="699"/>
      <c r="G101" s="693"/>
      <c r="H101" s="694"/>
      <c r="I101" s="694"/>
      <c r="J101" s="694"/>
      <c r="K101" s="695"/>
      <c r="L101" s="762"/>
      <c r="M101" s="763"/>
      <c r="N101" s="694"/>
      <c r="O101" s="694"/>
      <c r="P101" s="694"/>
      <c r="Q101" s="695"/>
      <c r="R101" s="9"/>
      <c r="V101" s="12"/>
      <c r="W101" s="560" t="s">
        <v>76</v>
      </c>
      <c r="X101" s="548"/>
      <c r="Y101" s="563" t="s">
        <v>57</v>
      </c>
      <c r="Z101" s="543"/>
      <c r="AA101" s="543"/>
      <c r="AB101" s="543"/>
      <c r="AC101" s="543"/>
      <c r="AD101" s="543"/>
      <c r="AE101" s="543"/>
      <c r="AF101" s="543"/>
      <c r="AG101" s="543"/>
      <c r="AH101" s="543"/>
      <c r="AI101" s="543"/>
      <c r="AJ101" s="543"/>
      <c r="AK101" s="543"/>
      <c r="AL101" s="544"/>
      <c r="AM101" s="560" t="s">
        <v>76</v>
      </c>
      <c r="AN101" s="548"/>
      <c r="AO101" s="6" t="s">
        <v>169</v>
      </c>
      <c r="BI101" s="560" t="s">
        <v>75</v>
      </c>
      <c r="BJ101" s="548"/>
      <c r="BK101" s="548" t="s">
        <v>75</v>
      </c>
      <c r="BL101" s="548"/>
      <c r="BM101" s="548" t="s">
        <v>75</v>
      </c>
      <c r="BN101" s="601"/>
      <c r="BO101" s="530"/>
      <c r="BP101" s="531"/>
      <c r="BQ101" s="531"/>
      <c r="BR101" s="600"/>
      <c r="BS101" s="530"/>
      <c r="BT101" s="531"/>
      <c r="BU101" s="531"/>
      <c r="BV101" s="532"/>
    </row>
    <row r="102" spans="1:74" ht="13.5" customHeight="1" x14ac:dyDescent="0.15">
      <c r="B102" s="678"/>
      <c r="C102" s="675"/>
      <c r="D102" s="675"/>
      <c r="E102" s="675"/>
      <c r="F102" s="699"/>
      <c r="G102" s="693"/>
      <c r="H102" s="694"/>
      <c r="I102" s="694"/>
      <c r="J102" s="694"/>
      <c r="K102" s="695"/>
      <c r="L102" s="762"/>
      <c r="M102" s="763"/>
      <c r="N102" s="694"/>
      <c r="O102" s="694"/>
      <c r="P102" s="694"/>
      <c r="Q102" s="695"/>
      <c r="R102" s="9"/>
      <c r="V102" s="12"/>
      <c r="W102" s="560" t="s">
        <v>76</v>
      </c>
      <c r="X102" s="548"/>
      <c r="Y102" s="563" t="s">
        <v>168</v>
      </c>
      <c r="Z102" s="543"/>
      <c r="AA102" s="543"/>
      <c r="AB102" s="543"/>
      <c r="AC102" s="543"/>
      <c r="AD102" s="543"/>
      <c r="AE102" s="543"/>
      <c r="AF102" s="543"/>
      <c r="AG102" s="543"/>
      <c r="AH102" s="543"/>
      <c r="AI102" s="543"/>
      <c r="AJ102" s="543"/>
      <c r="AK102" s="543"/>
      <c r="AL102" s="544"/>
      <c r="AM102" s="560" t="s">
        <v>76</v>
      </c>
      <c r="AN102" s="548"/>
      <c r="AO102" s="6" t="s">
        <v>167</v>
      </c>
      <c r="BI102" s="560" t="s">
        <v>75</v>
      </c>
      <c r="BJ102" s="548"/>
      <c r="BM102" s="548" t="s">
        <v>75</v>
      </c>
      <c r="BN102" s="601"/>
      <c r="BO102" s="530" t="s">
        <v>129</v>
      </c>
      <c r="BP102" s="531"/>
      <c r="BQ102" s="531"/>
      <c r="BR102" s="600"/>
      <c r="BS102" s="530" t="s">
        <v>129</v>
      </c>
      <c r="BT102" s="531"/>
      <c r="BU102" s="531"/>
      <c r="BV102" s="532"/>
    </row>
    <row r="103" spans="1:74" ht="13.5" customHeight="1" x14ac:dyDescent="0.15">
      <c r="B103" s="678"/>
      <c r="C103" s="675"/>
      <c r="D103" s="675"/>
      <c r="E103" s="675"/>
      <c r="F103" s="699"/>
      <c r="G103" s="693"/>
      <c r="H103" s="694"/>
      <c r="I103" s="694"/>
      <c r="J103" s="694"/>
      <c r="K103" s="695"/>
      <c r="L103" s="762"/>
      <c r="M103" s="763"/>
      <c r="N103" s="694"/>
      <c r="O103" s="694"/>
      <c r="P103" s="694"/>
      <c r="Q103" s="695"/>
      <c r="R103" s="9"/>
      <c r="V103" s="12"/>
      <c r="W103" s="560" t="s">
        <v>76</v>
      </c>
      <c r="X103" s="548"/>
      <c r="Y103" s="563" t="s">
        <v>166</v>
      </c>
      <c r="Z103" s="543"/>
      <c r="AA103" s="543"/>
      <c r="AB103" s="543"/>
      <c r="AC103" s="543"/>
      <c r="AD103" s="543"/>
      <c r="AE103" s="543"/>
      <c r="AF103" s="543"/>
      <c r="AG103" s="543"/>
      <c r="AH103" s="543"/>
      <c r="AI103" s="543"/>
      <c r="AJ103" s="543"/>
      <c r="AK103" s="543"/>
      <c r="AL103" s="544"/>
      <c r="AM103" s="560" t="s">
        <v>76</v>
      </c>
      <c r="AN103" s="548"/>
      <c r="AO103" s="264" t="s">
        <v>805</v>
      </c>
      <c r="BI103" s="560" t="s">
        <v>75</v>
      </c>
      <c r="BJ103" s="548"/>
      <c r="BM103" s="548" t="s">
        <v>75</v>
      </c>
      <c r="BN103" s="601"/>
      <c r="BO103" s="530"/>
      <c r="BP103" s="531"/>
      <c r="BQ103" s="531"/>
      <c r="BR103" s="600"/>
      <c r="BS103" s="530"/>
      <c r="BT103" s="531"/>
      <c r="BU103" s="531"/>
      <c r="BV103" s="532"/>
    </row>
    <row r="104" spans="1:74" ht="13.5" customHeight="1" x14ac:dyDescent="0.15">
      <c r="B104" s="678"/>
      <c r="C104" s="675"/>
      <c r="D104" s="675"/>
      <c r="E104" s="675"/>
      <c r="F104" s="699"/>
      <c r="G104" s="693"/>
      <c r="H104" s="694"/>
      <c r="I104" s="694"/>
      <c r="J104" s="694"/>
      <c r="K104" s="695"/>
      <c r="L104" s="762"/>
      <c r="M104" s="763"/>
      <c r="N104" s="694"/>
      <c r="O104" s="694"/>
      <c r="P104" s="694"/>
      <c r="Q104" s="695"/>
      <c r="R104" s="9"/>
      <c r="V104" s="12"/>
      <c r="W104" s="560" t="s">
        <v>76</v>
      </c>
      <c r="X104" s="548"/>
      <c r="Y104" s="563" t="s">
        <v>164</v>
      </c>
      <c r="Z104" s="543"/>
      <c r="AA104" s="543"/>
      <c r="AB104" s="543"/>
      <c r="AC104" s="543"/>
      <c r="AD104" s="543"/>
      <c r="AE104" s="543"/>
      <c r="AF104" s="543"/>
      <c r="AG104" s="543"/>
      <c r="AH104" s="543"/>
      <c r="AI104" s="543"/>
      <c r="AJ104" s="543"/>
      <c r="AK104" s="543"/>
      <c r="AL104" s="544"/>
      <c r="AM104" s="560" t="s">
        <v>76</v>
      </c>
      <c r="AN104" s="548"/>
      <c r="AO104" s="6" t="s">
        <v>165</v>
      </c>
      <c r="BI104" s="560" t="s">
        <v>75</v>
      </c>
      <c r="BJ104" s="548"/>
      <c r="BM104" s="548" t="s">
        <v>75</v>
      </c>
      <c r="BN104" s="601"/>
      <c r="BO104" s="530"/>
      <c r="BP104" s="531"/>
      <c r="BQ104" s="531"/>
      <c r="BR104" s="600"/>
      <c r="BS104" s="530"/>
      <c r="BT104" s="531"/>
      <c r="BU104" s="531"/>
      <c r="BV104" s="532"/>
    </row>
    <row r="105" spans="1:74" ht="13.5" customHeight="1" x14ac:dyDescent="0.15">
      <c r="B105" s="678"/>
      <c r="C105" s="675"/>
      <c r="D105" s="675"/>
      <c r="E105" s="675"/>
      <c r="F105" s="699"/>
      <c r="G105" s="693"/>
      <c r="H105" s="694"/>
      <c r="I105" s="694"/>
      <c r="J105" s="694"/>
      <c r="K105" s="695"/>
      <c r="L105" s="762"/>
      <c r="M105" s="763"/>
      <c r="N105" s="694"/>
      <c r="O105" s="694"/>
      <c r="P105" s="694"/>
      <c r="Q105" s="695"/>
      <c r="R105" s="9"/>
      <c r="V105" s="12"/>
      <c r="W105" s="560" t="s">
        <v>76</v>
      </c>
      <c r="X105" s="548"/>
      <c r="Y105" s="563" t="s">
        <v>804</v>
      </c>
      <c r="Z105" s="543"/>
      <c r="AA105" s="543"/>
      <c r="AB105" s="543"/>
      <c r="AC105" s="543"/>
      <c r="AD105" s="543"/>
      <c r="AE105" s="543"/>
      <c r="AF105" s="543"/>
      <c r="AG105" s="543"/>
      <c r="AH105" s="543"/>
      <c r="AI105" s="543"/>
      <c r="AJ105" s="543"/>
      <c r="AK105" s="543"/>
      <c r="AL105" s="544"/>
      <c r="AM105" s="560" t="s">
        <v>76</v>
      </c>
      <c r="AN105" s="548"/>
      <c r="AO105" s="6" t="s">
        <v>163</v>
      </c>
      <c r="BI105" s="560" t="s">
        <v>75</v>
      </c>
      <c r="BJ105" s="548"/>
      <c r="BM105" s="548" t="s">
        <v>75</v>
      </c>
      <c r="BN105" s="601"/>
      <c r="BO105" s="294"/>
      <c r="BP105" s="295"/>
      <c r="BQ105" s="295"/>
      <c r="BR105" s="296"/>
      <c r="BS105" s="294"/>
      <c r="BT105" s="295"/>
      <c r="BU105" s="295"/>
      <c r="BV105" s="329"/>
    </row>
    <row r="106" spans="1:74" ht="13.5" customHeight="1" thickBot="1" x14ac:dyDescent="0.2">
      <c r="B106" s="679"/>
      <c r="C106" s="677"/>
      <c r="D106" s="677"/>
      <c r="E106" s="677"/>
      <c r="F106" s="769"/>
      <c r="G106" s="1021"/>
      <c r="H106" s="772"/>
      <c r="I106" s="772"/>
      <c r="J106" s="772"/>
      <c r="K106" s="773"/>
      <c r="L106" s="764"/>
      <c r="M106" s="765"/>
      <c r="N106" s="848"/>
      <c r="O106" s="848"/>
      <c r="P106" s="848"/>
      <c r="Q106" s="849"/>
      <c r="R106" s="323"/>
      <c r="S106" s="324"/>
      <c r="T106" s="324"/>
      <c r="U106" s="324"/>
      <c r="V106" s="325"/>
      <c r="W106" s="561" t="s">
        <v>76</v>
      </c>
      <c r="X106" s="562"/>
      <c r="Y106" s="688"/>
      <c r="Z106" s="689"/>
      <c r="AA106" s="689"/>
      <c r="AB106" s="689"/>
      <c r="AC106" s="689"/>
      <c r="AD106" s="689"/>
      <c r="AE106" s="689"/>
      <c r="AF106" s="689"/>
      <c r="AG106" s="689"/>
      <c r="AH106" s="689"/>
      <c r="AI106" s="689"/>
      <c r="AJ106" s="689"/>
      <c r="AK106" s="689"/>
      <c r="AL106" s="690"/>
      <c r="AM106" s="561" t="s">
        <v>76</v>
      </c>
      <c r="AN106" s="562"/>
      <c r="AO106" s="324" t="s">
        <v>162</v>
      </c>
      <c r="AP106" s="324"/>
      <c r="AQ106" s="324"/>
      <c r="AR106" s="324"/>
      <c r="AS106" s="324"/>
      <c r="AT106" s="324"/>
      <c r="AU106" s="324"/>
      <c r="AV106" s="324"/>
      <c r="AW106" s="324"/>
      <c r="AX106" s="324"/>
      <c r="AY106" s="324"/>
      <c r="AZ106" s="324"/>
      <c r="BA106" s="324"/>
      <c r="BB106" s="324"/>
      <c r="BC106" s="324"/>
      <c r="BD106" s="324"/>
      <c r="BE106" s="324"/>
      <c r="BF106" s="324"/>
      <c r="BG106" s="324"/>
      <c r="BH106" s="324"/>
      <c r="BI106" s="561" t="s">
        <v>75</v>
      </c>
      <c r="BJ106" s="562"/>
      <c r="BK106" s="324"/>
      <c r="BL106" s="324"/>
      <c r="BM106" s="562" t="s">
        <v>75</v>
      </c>
      <c r="BN106" s="735"/>
      <c r="BO106" s="326"/>
      <c r="BP106" s="327"/>
      <c r="BQ106" s="327"/>
      <c r="BR106" s="328"/>
      <c r="BS106" s="326"/>
      <c r="BT106" s="327"/>
      <c r="BU106" s="327"/>
      <c r="BV106" s="355"/>
    </row>
    <row r="107" spans="1:74" ht="13.5" customHeight="1" thickTop="1" x14ac:dyDescent="0.15">
      <c r="A107" s="268" t="s">
        <v>572</v>
      </c>
      <c r="B107" s="330" t="s">
        <v>78</v>
      </c>
      <c r="C107" s="243"/>
      <c r="D107" s="243"/>
      <c r="E107" s="243"/>
      <c r="F107" s="243"/>
      <c r="G107" s="242" t="s">
        <v>80</v>
      </c>
      <c r="H107" s="243"/>
      <c r="I107" s="243"/>
      <c r="J107" s="243"/>
      <c r="K107" s="243"/>
      <c r="L107" s="1024" t="s">
        <v>766</v>
      </c>
      <c r="M107" s="1025"/>
      <c r="N107" s="884" t="s">
        <v>764</v>
      </c>
      <c r="O107" s="884"/>
      <c r="P107" s="884"/>
      <c r="Q107" s="885"/>
      <c r="R107" s="615" t="s">
        <v>579</v>
      </c>
      <c r="S107" s="616"/>
      <c r="T107" s="616"/>
      <c r="U107" s="616"/>
      <c r="V107" s="617"/>
      <c r="W107" s="592" t="s">
        <v>76</v>
      </c>
      <c r="X107" s="593"/>
      <c r="Y107" s="728" t="s">
        <v>58</v>
      </c>
      <c r="Z107" s="619"/>
      <c r="AA107" s="619"/>
      <c r="AB107" s="619"/>
      <c r="AC107" s="619"/>
      <c r="AD107" s="619"/>
      <c r="AE107" s="619"/>
      <c r="AF107" s="619"/>
      <c r="AG107" s="619"/>
      <c r="AH107" s="619"/>
      <c r="AI107" s="619"/>
      <c r="AJ107" s="619"/>
      <c r="AK107" s="619"/>
      <c r="AL107" s="620"/>
      <c r="AM107" s="592" t="s">
        <v>76</v>
      </c>
      <c r="AN107" s="593"/>
      <c r="AO107" s="353" t="s">
        <v>115</v>
      </c>
      <c r="AP107" s="353"/>
      <c r="AQ107" s="353"/>
      <c r="AR107" s="353"/>
      <c r="AS107" s="353"/>
      <c r="AT107" s="353"/>
      <c r="AU107" s="353"/>
      <c r="AV107" s="353"/>
      <c r="AW107" s="353"/>
      <c r="AX107" s="353"/>
      <c r="AY107" s="353"/>
      <c r="AZ107" s="353"/>
      <c r="BA107" s="353"/>
      <c r="BB107" s="353"/>
      <c r="BC107" s="353"/>
      <c r="BD107" s="353"/>
      <c r="BE107" s="353"/>
      <c r="BF107" s="353"/>
      <c r="BG107" s="353"/>
      <c r="BH107" s="353"/>
      <c r="BI107" s="406"/>
      <c r="BJ107" s="353"/>
      <c r="BK107" s="353"/>
      <c r="BL107" s="353"/>
      <c r="BM107" s="593" t="s">
        <v>75</v>
      </c>
      <c r="BN107" s="593"/>
      <c r="BO107" s="720" t="s">
        <v>128</v>
      </c>
      <c r="BP107" s="721"/>
      <c r="BQ107" s="721"/>
      <c r="BR107" s="723"/>
      <c r="BS107" s="720" t="s">
        <v>128</v>
      </c>
      <c r="BT107" s="721"/>
      <c r="BU107" s="721"/>
      <c r="BV107" s="722"/>
    </row>
    <row r="108" spans="1:74" ht="13.5" customHeight="1" x14ac:dyDescent="0.15">
      <c r="A108" s="268" t="s">
        <v>573</v>
      </c>
      <c r="B108" s="678" t="s">
        <v>79</v>
      </c>
      <c r="C108" s="675"/>
      <c r="D108" s="675"/>
      <c r="E108" s="675"/>
      <c r="F108" s="675"/>
      <c r="G108" s="674" t="s">
        <v>103</v>
      </c>
      <c r="H108" s="675"/>
      <c r="I108" s="675"/>
      <c r="J108" s="675"/>
      <c r="K108" s="675"/>
      <c r="L108" s="1026"/>
      <c r="M108" s="1027"/>
      <c r="N108" s="711"/>
      <c r="O108" s="711"/>
      <c r="P108" s="711"/>
      <c r="Q108" s="712"/>
      <c r="R108" s="9"/>
      <c r="V108" s="12"/>
      <c r="W108" s="560" t="s">
        <v>76</v>
      </c>
      <c r="X108" s="548"/>
      <c r="Y108" s="563"/>
      <c r="Z108" s="543"/>
      <c r="AA108" s="543"/>
      <c r="AB108" s="543"/>
      <c r="AC108" s="543"/>
      <c r="AD108" s="543"/>
      <c r="AE108" s="543"/>
      <c r="AF108" s="543"/>
      <c r="AG108" s="543"/>
      <c r="AH108" s="543"/>
      <c r="AI108" s="543"/>
      <c r="AJ108" s="543"/>
      <c r="AK108" s="543"/>
      <c r="AL108" s="544"/>
      <c r="AM108" s="560" t="s">
        <v>76</v>
      </c>
      <c r="AN108" s="548"/>
      <c r="AO108" s="6" t="s">
        <v>81</v>
      </c>
      <c r="BI108" s="9"/>
      <c r="BM108" s="548" t="s">
        <v>75</v>
      </c>
      <c r="BN108" s="548"/>
      <c r="BO108" s="530"/>
      <c r="BP108" s="531"/>
      <c r="BQ108" s="531"/>
      <c r="BR108" s="600"/>
      <c r="BS108" s="530"/>
      <c r="BT108" s="531"/>
      <c r="BU108" s="531"/>
      <c r="BV108" s="532"/>
    </row>
    <row r="109" spans="1:74" ht="13.5" customHeight="1" x14ac:dyDescent="0.15">
      <c r="B109" s="678"/>
      <c r="C109" s="675"/>
      <c r="D109" s="675"/>
      <c r="E109" s="675"/>
      <c r="F109" s="675"/>
      <c r="G109" s="674"/>
      <c r="H109" s="675"/>
      <c r="I109" s="675"/>
      <c r="J109" s="675"/>
      <c r="K109" s="675"/>
      <c r="L109" s="1026"/>
      <c r="M109" s="1027"/>
      <c r="N109" s="711"/>
      <c r="O109" s="711"/>
      <c r="P109" s="711"/>
      <c r="Q109" s="712"/>
      <c r="R109" s="9"/>
      <c r="V109" s="12"/>
      <c r="W109" s="560" t="s">
        <v>76</v>
      </c>
      <c r="X109" s="548"/>
      <c r="Y109" s="563"/>
      <c r="Z109" s="543"/>
      <c r="AA109" s="543"/>
      <c r="AB109" s="543"/>
      <c r="AC109" s="543"/>
      <c r="AD109" s="543"/>
      <c r="AE109" s="543"/>
      <c r="AF109" s="543"/>
      <c r="AG109" s="543"/>
      <c r="AH109" s="543"/>
      <c r="AI109" s="543"/>
      <c r="AJ109" s="543"/>
      <c r="AK109" s="543"/>
      <c r="AL109" s="544"/>
      <c r="AM109" s="560" t="s">
        <v>76</v>
      </c>
      <c r="AN109" s="548"/>
      <c r="AO109" s="6" t="s">
        <v>82</v>
      </c>
      <c r="BI109" s="9"/>
      <c r="BM109" s="548" t="s">
        <v>75</v>
      </c>
      <c r="BN109" s="548"/>
      <c r="BO109" s="530" t="s">
        <v>129</v>
      </c>
      <c r="BP109" s="531"/>
      <c r="BQ109" s="531"/>
      <c r="BR109" s="600"/>
      <c r="BS109" s="530" t="s">
        <v>129</v>
      </c>
      <c r="BT109" s="531"/>
      <c r="BU109" s="531"/>
      <c r="BV109" s="532"/>
    </row>
    <row r="110" spans="1:74" ht="13.5" customHeight="1" x14ac:dyDescent="0.15">
      <c r="B110" s="678"/>
      <c r="C110" s="675"/>
      <c r="D110" s="675"/>
      <c r="E110" s="675"/>
      <c r="F110" s="675"/>
      <c r="G110" s="674"/>
      <c r="H110" s="675"/>
      <c r="I110" s="675"/>
      <c r="J110" s="675"/>
      <c r="K110" s="675"/>
      <c r="L110" s="1026"/>
      <c r="M110" s="1027"/>
      <c r="N110" s="711"/>
      <c r="O110" s="711"/>
      <c r="P110" s="711"/>
      <c r="Q110" s="712"/>
      <c r="R110" s="9"/>
      <c r="V110" s="12"/>
      <c r="W110" s="560" t="s">
        <v>76</v>
      </c>
      <c r="X110" s="548"/>
      <c r="Y110" s="563"/>
      <c r="Z110" s="543"/>
      <c r="AA110" s="543"/>
      <c r="AB110" s="543"/>
      <c r="AC110" s="543"/>
      <c r="AD110" s="543"/>
      <c r="AE110" s="543"/>
      <c r="AF110" s="543"/>
      <c r="AG110" s="543"/>
      <c r="AH110" s="543"/>
      <c r="AI110" s="543"/>
      <c r="AJ110" s="543"/>
      <c r="AK110" s="543"/>
      <c r="AL110" s="544"/>
      <c r="AM110" s="560" t="s">
        <v>76</v>
      </c>
      <c r="AN110" s="548"/>
      <c r="AO110" s="6" t="s">
        <v>116</v>
      </c>
      <c r="BI110" s="9"/>
      <c r="BM110" s="548" t="s">
        <v>75</v>
      </c>
      <c r="BN110" s="548"/>
      <c r="BO110" s="530"/>
      <c r="BP110" s="531"/>
      <c r="BQ110" s="531"/>
      <c r="BR110" s="600"/>
      <c r="BS110" s="530"/>
      <c r="BT110" s="531"/>
      <c r="BU110" s="531"/>
      <c r="BV110" s="532"/>
    </row>
    <row r="111" spans="1:74" ht="13.5" customHeight="1" x14ac:dyDescent="0.15">
      <c r="B111" s="678"/>
      <c r="C111" s="675"/>
      <c r="D111" s="675"/>
      <c r="E111" s="675"/>
      <c r="F111" s="675"/>
      <c r="G111" s="674"/>
      <c r="H111" s="675"/>
      <c r="I111" s="675"/>
      <c r="J111" s="675"/>
      <c r="K111" s="675"/>
      <c r="L111" s="1026"/>
      <c r="M111" s="1027"/>
      <c r="N111" s="711"/>
      <c r="O111" s="711"/>
      <c r="P111" s="711"/>
      <c r="Q111" s="712"/>
      <c r="R111" s="9"/>
      <c r="V111" s="12"/>
      <c r="W111" s="560" t="s">
        <v>76</v>
      </c>
      <c r="X111" s="548"/>
      <c r="Y111" s="563"/>
      <c r="Z111" s="543"/>
      <c r="AA111" s="543"/>
      <c r="AB111" s="543"/>
      <c r="AC111" s="543"/>
      <c r="AD111" s="543"/>
      <c r="AE111" s="543"/>
      <c r="AF111" s="543"/>
      <c r="AG111" s="543"/>
      <c r="AH111" s="543"/>
      <c r="AI111" s="543"/>
      <c r="AJ111" s="543"/>
      <c r="AK111" s="543"/>
      <c r="AL111" s="544"/>
      <c r="AM111" s="560" t="s">
        <v>76</v>
      </c>
      <c r="AN111" s="548"/>
      <c r="AO111" s="6" t="s">
        <v>83</v>
      </c>
      <c r="BI111" s="9"/>
      <c r="BM111" s="548" t="s">
        <v>75</v>
      </c>
      <c r="BN111" s="548"/>
      <c r="BO111" s="319"/>
      <c r="BP111" s="320"/>
      <c r="BQ111" s="320"/>
      <c r="BR111" s="321"/>
      <c r="BS111" s="319"/>
      <c r="BT111" s="320"/>
      <c r="BU111" s="320"/>
      <c r="BV111" s="428"/>
    </row>
    <row r="112" spans="1:74" ht="13.5" customHeight="1" x14ac:dyDescent="0.15">
      <c r="B112" s="678"/>
      <c r="C112" s="675"/>
      <c r="D112" s="675"/>
      <c r="E112" s="675"/>
      <c r="F112" s="675"/>
      <c r="G112" s="674"/>
      <c r="H112" s="675"/>
      <c r="I112" s="675"/>
      <c r="J112" s="675"/>
      <c r="K112" s="675"/>
      <c r="L112" s="1026"/>
      <c r="M112" s="1027"/>
      <c r="N112" s="835" t="s">
        <v>257</v>
      </c>
      <c r="O112" s="835"/>
      <c r="P112" s="835"/>
      <c r="Q112" s="836"/>
      <c r="R112" s="1018" t="s">
        <v>579</v>
      </c>
      <c r="S112" s="1019"/>
      <c r="T112" s="1019"/>
      <c r="U112" s="1019"/>
      <c r="V112" s="1020"/>
      <c r="W112" s="686" t="s">
        <v>76</v>
      </c>
      <c r="X112" s="687"/>
      <c r="Y112" s="742" t="s">
        <v>97</v>
      </c>
      <c r="Z112" s="743"/>
      <c r="AA112" s="743"/>
      <c r="AB112" s="743"/>
      <c r="AC112" s="743"/>
      <c r="AD112" s="743"/>
      <c r="AE112" s="743"/>
      <c r="AF112" s="743"/>
      <c r="AG112" s="743"/>
      <c r="AH112" s="743"/>
      <c r="AI112" s="743"/>
      <c r="AJ112" s="743"/>
      <c r="AK112" s="743"/>
      <c r="AL112" s="744"/>
      <c r="AM112" s="449" t="s">
        <v>84</v>
      </c>
      <c r="AN112" s="300"/>
      <c r="AO112" s="300"/>
      <c r="AP112" s="300"/>
      <c r="AQ112" s="300"/>
      <c r="AR112" s="300"/>
      <c r="AS112" s="300"/>
      <c r="AT112" s="300"/>
      <c r="AU112" s="300"/>
      <c r="AV112" s="300"/>
      <c r="AW112" s="300"/>
      <c r="AX112" s="300"/>
      <c r="AY112" s="300"/>
      <c r="AZ112" s="300"/>
      <c r="BA112" s="300"/>
      <c r="BB112" s="300"/>
      <c r="BC112" s="300"/>
      <c r="BD112" s="300"/>
      <c r="BE112" s="300"/>
      <c r="BF112" s="300"/>
      <c r="BG112" s="300"/>
      <c r="BH112" s="300"/>
      <c r="BI112" s="413"/>
      <c r="BJ112" s="300"/>
      <c r="BK112" s="300"/>
      <c r="BL112" s="300"/>
      <c r="BM112" s="300"/>
      <c r="BN112" s="300"/>
      <c r="BO112" s="783" t="s">
        <v>128</v>
      </c>
      <c r="BP112" s="784"/>
      <c r="BQ112" s="784"/>
      <c r="BR112" s="791"/>
      <c r="BS112" s="783" t="s">
        <v>128</v>
      </c>
      <c r="BT112" s="784"/>
      <c r="BU112" s="784"/>
      <c r="BV112" s="785"/>
    </row>
    <row r="113" spans="2:83" ht="13.5" customHeight="1" x14ac:dyDescent="0.15">
      <c r="B113" s="678"/>
      <c r="C113" s="675"/>
      <c r="D113" s="675"/>
      <c r="E113" s="675"/>
      <c r="F113" s="675"/>
      <c r="G113" s="674"/>
      <c r="H113" s="675"/>
      <c r="I113" s="675"/>
      <c r="J113" s="675"/>
      <c r="K113" s="675"/>
      <c r="L113" s="1026"/>
      <c r="M113" s="1027"/>
      <c r="N113" s="711"/>
      <c r="O113" s="711"/>
      <c r="P113" s="711"/>
      <c r="Q113" s="712"/>
      <c r="R113" s="9"/>
      <c r="V113" s="12"/>
      <c r="W113" s="560" t="s">
        <v>76</v>
      </c>
      <c r="X113" s="548"/>
      <c r="Y113" s="563" t="s">
        <v>98</v>
      </c>
      <c r="Z113" s="543"/>
      <c r="AA113" s="543"/>
      <c r="AB113" s="543"/>
      <c r="AC113" s="543"/>
      <c r="AD113" s="543"/>
      <c r="AE113" s="543"/>
      <c r="AF113" s="543"/>
      <c r="AG113" s="543"/>
      <c r="AH113" s="543"/>
      <c r="AI113" s="543"/>
      <c r="AJ113" s="543"/>
      <c r="AK113" s="543"/>
      <c r="AL113" s="544"/>
      <c r="AM113" s="560" t="s">
        <v>76</v>
      </c>
      <c r="AN113" s="548"/>
      <c r="AO113" s="6" t="s">
        <v>85</v>
      </c>
      <c r="BI113" s="560" t="s">
        <v>75</v>
      </c>
      <c r="BJ113" s="548"/>
      <c r="BM113" s="548" t="s">
        <v>75</v>
      </c>
      <c r="BN113" s="548"/>
      <c r="BO113" s="530"/>
      <c r="BP113" s="531"/>
      <c r="BQ113" s="531"/>
      <c r="BR113" s="600"/>
      <c r="BS113" s="530"/>
      <c r="BT113" s="531"/>
      <c r="BU113" s="531"/>
      <c r="BV113" s="532"/>
    </row>
    <row r="114" spans="2:83" ht="13.5" customHeight="1" x14ac:dyDescent="0.15">
      <c r="B114" s="678"/>
      <c r="C114" s="675"/>
      <c r="D114" s="675"/>
      <c r="E114" s="675"/>
      <c r="F114" s="675"/>
      <c r="G114" s="674"/>
      <c r="H114" s="675"/>
      <c r="I114" s="675"/>
      <c r="J114" s="675"/>
      <c r="K114" s="675"/>
      <c r="L114" s="1026"/>
      <c r="M114" s="1027"/>
      <c r="N114" s="711"/>
      <c r="O114" s="711"/>
      <c r="P114" s="711"/>
      <c r="Q114" s="712"/>
      <c r="R114" s="35"/>
      <c r="S114" s="31"/>
      <c r="T114" s="31"/>
      <c r="U114" s="31"/>
      <c r="V114" s="32"/>
      <c r="W114" s="740" t="s">
        <v>76</v>
      </c>
      <c r="X114" s="741"/>
      <c r="Y114" s="757" t="s">
        <v>120</v>
      </c>
      <c r="Z114" s="758"/>
      <c r="AA114" s="758"/>
      <c r="AB114" s="758"/>
      <c r="AC114" s="758"/>
      <c r="AD114" s="758"/>
      <c r="AE114" s="758"/>
      <c r="AF114" s="758"/>
      <c r="AG114" s="758"/>
      <c r="AH114" s="758"/>
      <c r="AI114" s="758"/>
      <c r="AJ114" s="758"/>
      <c r="AK114" s="758"/>
      <c r="AL114" s="759"/>
      <c r="AM114" s="740" t="s">
        <v>76</v>
      </c>
      <c r="AN114" s="741"/>
      <c r="AO114" s="31" t="s">
        <v>86</v>
      </c>
      <c r="AP114" s="31"/>
      <c r="AQ114" s="31"/>
      <c r="AR114" s="31"/>
      <c r="AS114" s="31"/>
      <c r="AT114" s="31"/>
      <c r="AU114" s="31"/>
      <c r="AV114" s="31"/>
      <c r="AW114" s="31"/>
      <c r="AX114" s="31"/>
      <c r="AY114" s="31"/>
      <c r="AZ114" s="31"/>
      <c r="BA114" s="31"/>
      <c r="BB114" s="31"/>
      <c r="BC114" s="31"/>
      <c r="BD114" s="31"/>
      <c r="BE114" s="31"/>
      <c r="BF114" s="31"/>
      <c r="BG114" s="31"/>
      <c r="BH114" s="31"/>
      <c r="BI114" s="740" t="s">
        <v>75</v>
      </c>
      <c r="BJ114" s="741"/>
      <c r="BK114" s="31"/>
      <c r="BL114" s="31"/>
      <c r="BM114" s="741" t="s">
        <v>75</v>
      </c>
      <c r="BN114" s="741"/>
      <c r="BO114" s="725" t="s">
        <v>129</v>
      </c>
      <c r="BP114" s="726"/>
      <c r="BQ114" s="726"/>
      <c r="BR114" s="727"/>
      <c r="BS114" s="725" t="s">
        <v>129</v>
      </c>
      <c r="BT114" s="726"/>
      <c r="BU114" s="726"/>
      <c r="BV114" s="786"/>
    </row>
    <row r="115" spans="2:83" ht="13.5" customHeight="1" x14ac:dyDescent="0.15">
      <c r="B115" s="678"/>
      <c r="C115" s="675"/>
      <c r="D115" s="675"/>
      <c r="E115" s="675"/>
      <c r="F115" s="675"/>
      <c r="G115" s="674"/>
      <c r="H115" s="675"/>
      <c r="I115" s="675"/>
      <c r="J115" s="675"/>
      <c r="K115" s="675"/>
      <c r="L115" s="1026"/>
      <c r="M115" s="1027"/>
      <c r="N115" s="711"/>
      <c r="O115" s="711"/>
      <c r="P115" s="711"/>
      <c r="Q115" s="712"/>
      <c r="R115" s="581" t="s">
        <v>579</v>
      </c>
      <c r="S115" s="582"/>
      <c r="T115" s="582"/>
      <c r="U115" s="582"/>
      <c r="V115" s="583"/>
      <c r="W115" s="560" t="s">
        <v>76</v>
      </c>
      <c r="X115" s="548"/>
      <c r="Y115" s="563" t="s">
        <v>99</v>
      </c>
      <c r="Z115" s="543"/>
      <c r="AA115" s="543"/>
      <c r="AB115" s="543"/>
      <c r="AC115" s="543"/>
      <c r="AD115" s="543"/>
      <c r="AE115" s="543"/>
      <c r="AF115" s="543"/>
      <c r="AG115" s="543"/>
      <c r="AH115" s="543"/>
      <c r="AI115" s="543"/>
      <c r="AJ115" s="543"/>
      <c r="AK115" s="543"/>
      <c r="AL115" s="544"/>
      <c r="AM115" s="560" t="s">
        <v>76</v>
      </c>
      <c r="AN115" s="548"/>
      <c r="AO115" s="6" t="s">
        <v>96</v>
      </c>
      <c r="BI115" s="9"/>
      <c r="BM115" s="548" t="s">
        <v>75</v>
      </c>
      <c r="BN115" s="548"/>
      <c r="BO115" s="530" t="s">
        <v>128</v>
      </c>
      <c r="BP115" s="531"/>
      <c r="BQ115" s="531"/>
      <c r="BR115" s="600"/>
      <c r="BS115" s="530" t="s">
        <v>128</v>
      </c>
      <c r="BT115" s="531"/>
      <c r="BU115" s="531"/>
      <c r="BV115" s="532"/>
    </row>
    <row r="116" spans="2:83" ht="13.5" customHeight="1" x14ac:dyDescent="0.15">
      <c r="B116" s="678"/>
      <c r="C116" s="675"/>
      <c r="D116" s="675"/>
      <c r="E116" s="675"/>
      <c r="F116" s="675"/>
      <c r="G116" s="674"/>
      <c r="H116" s="675"/>
      <c r="I116" s="675"/>
      <c r="J116" s="675"/>
      <c r="K116" s="675"/>
      <c r="L116" s="1026"/>
      <c r="M116" s="1027"/>
      <c r="N116" s="711"/>
      <c r="O116" s="711"/>
      <c r="P116" s="711"/>
      <c r="Q116" s="712"/>
      <c r="R116" s="9"/>
      <c r="V116" s="12"/>
      <c r="W116" s="560" t="s">
        <v>76</v>
      </c>
      <c r="X116" s="548"/>
      <c r="Y116" s="563"/>
      <c r="Z116" s="543"/>
      <c r="AA116" s="543"/>
      <c r="AB116" s="543"/>
      <c r="AC116" s="543"/>
      <c r="AD116" s="543"/>
      <c r="AE116" s="543"/>
      <c r="AF116" s="543"/>
      <c r="AG116" s="543"/>
      <c r="AH116" s="543"/>
      <c r="AI116" s="543"/>
      <c r="AJ116" s="543"/>
      <c r="AK116" s="543"/>
      <c r="AL116" s="544"/>
      <c r="AM116" s="560" t="s">
        <v>76</v>
      </c>
      <c r="AN116" s="548"/>
      <c r="AO116" s="6" t="s">
        <v>87</v>
      </c>
      <c r="BI116" s="9"/>
      <c r="BM116" s="548" t="s">
        <v>75</v>
      </c>
      <c r="BN116" s="548"/>
      <c r="BO116" s="530" t="s">
        <v>129</v>
      </c>
      <c r="BP116" s="531"/>
      <c r="BQ116" s="531"/>
      <c r="BR116" s="600"/>
      <c r="BS116" s="530" t="s">
        <v>129</v>
      </c>
      <c r="BT116" s="531"/>
      <c r="BU116" s="531"/>
      <c r="BV116" s="532"/>
    </row>
    <row r="117" spans="2:83" ht="13.5" customHeight="1" x14ac:dyDescent="0.15">
      <c r="B117" s="678"/>
      <c r="C117" s="675"/>
      <c r="D117" s="675"/>
      <c r="E117" s="675"/>
      <c r="F117" s="675"/>
      <c r="G117" s="674"/>
      <c r="H117" s="675"/>
      <c r="I117" s="675"/>
      <c r="J117" s="675"/>
      <c r="K117" s="675"/>
      <c r="L117" s="1026"/>
      <c r="M117" s="1027"/>
      <c r="N117" s="835" t="s">
        <v>765</v>
      </c>
      <c r="O117" s="835"/>
      <c r="P117" s="835"/>
      <c r="Q117" s="836"/>
      <c r="R117" s="1018" t="s">
        <v>579</v>
      </c>
      <c r="S117" s="1019"/>
      <c r="T117" s="1019"/>
      <c r="U117" s="1019"/>
      <c r="V117" s="1020"/>
      <c r="W117" s="686" t="s">
        <v>76</v>
      </c>
      <c r="X117" s="687"/>
      <c r="Y117" s="742" t="s">
        <v>100</v>
      </c>
      <c r="Z117" s="743"/>
      <c r="AA117" s="743"/>
      <c r="AB117" s="743"/>
      <c r="AC117" s="743"/>
      <c r="AD117" s="743"/>
      <c r="AE117" s="743"/>
      <c r="AF117" s="743"/>
      <c r="AG117" s="743"/>
      <c r="AH117" s="743"/>
      <c r="AI117" s="743"/>
      <c r="AJ117" s="743"/>
      <c r="AK117" s="743"/>
      <c r="AL117" s="744"/>
      <c r="AM117" s="686" t="s">
        <v>76</v>
      </c>
      <c r="AN117" s="687"/>
      <c r="AO117" s="300" t="s">
        <v>88</v>
      </c>
      <c r="AP117" s="300"/>
      <c r="AQ117" s="300"/>
      <c r="AR117" s="300"/>
      <c r="AS117" s="300"/>
      <c r="AT117" s="300"/>
      <c r="AU117" s="300"/>
      <c r="AV117" s="300"/>
      <c r="AW117" s="300"/>
      <c r="AX117" s="300"/>
      <c r="AY117" s="300"/>
      <c r="AZ117" s="300"/>
      <c r="BA117" s="300"/>
      <c r="BB117" s="300"/>
      <c r="BC117" s="300"/>
      <c r="BD117" s="300"/>
      <c r="BE117" s="300"/>
      <c r="BF117" s="300"/>
      <c r="BG117" s="300"/>
      <c r="BH117" s="300"/>
      <c r="BI117" s="413"/>
      <c r="BJ117" s="300"/>
      <c r="BK117" s="300"/>
      <c r="BL117" s="300"/>
      <c r="BM117" s="687" t="s">
        <v>75</v>
      </c>
      <c r="BN117" s="687"/>
      <c r="BO117" s="783" t="s">
        <v>128</v>
      </c>
      <c r="BP117" s="784"/>
      <c r="BQ117" s="784"/>
      <c r="BR117" s="791"/>
      <c r="BS117" s="783" t="s">
        <v>128</v>
      </c>
      <c r="BT117" s="784"/>
      <c r="BU117" s="784"/>
      <c r="BV117" s="785"/>
    </row>
    <row r="118" spans="2:83" ht="13.5" customHeight="1" x14ac:dyDescent="0.15">
      <c r="B118" s="678"/>
      <c r="C118" s="675"/>
      <c r="D118" s="675"/>
      <c r="E118" s="675"/>
      <c r="F118" s="675"/>
      <c r="G118" s="674"/>
      <c r="H118" s="675"/>
      <c r="I118" s="675"/>
      <c r="J118" s="675"/>
      <c r="K118" s="675"/>
      <c r="L118" s="1026"/>
      <c r="M118" s="1027"/>
      <c r="N118" s="711"/>
      <c r="O118" s="711"/>
      <c r="P118" s="711"/>
      <c r="Q118" s="712"/>
      <c r="R118" s="9"/>
      <c r="V118" s="12"/>
      <c r="W118" s="560" t="s">
        <v>76</v>
      </c>
      <c r="X118" s="548"/>
      <c r="Y118" s="563" t="s">
        <v>101</v>
      </c>
      <c r="Z118" s="543"/>
      <c r="AA118" s="543"/>
      <c r="AB118" s="543"/>
      <c r="AC118" s="543"/>
      <c r="AD118" s="543"/>
      <c r="AE118" s="543"/>
      <c r="AF118" s="543"/>
      <c r="AG118" s="543"/>
      <c r="AH118" s="543"/>
      <c r="AI118" s="543"/>
      <c r="AJ118" s="543"/>
      <c r="AK118" s="543"/>
      <c r="AL118" s="544"/>
      <c r="AM118" s="560" t="s">
        <v>76</v>
      </c>
      <c r="AN118" s="548"/>
      <c r="AO118" s="6" t="s">
        <v>89</v>
      </c>
      <c r="BI118" s="9"/>
      <c r="BM118" s="548" t="s">
        <v>75</v>
      </c>
      <c r="BN118" s="548"/>
      <c r="BO118" s="530"/>
      <c r="BP118" s="531"/>
      <c r="BQ118" s="531"/>
      <c r="BR118" s="600"/>
      <c r="BS118" s="530"/>
      <c r="BT118" s="531"/>
      <c r="BU118" s="531"/>
      <c r="BV118" s="532"/>
    </row>
    <row r="119" spans="2:83" ht="13.5" customHeight="1" x14ac:dyDescent="0.15">
      <c r="B119" s="678"/>
      <c r="C119" s="675"/>
      <c r="D119" s="675"/>
      <c r="E119" s="675"/>
      <c r="F119" s="675"/>
      <c r="G119" s="674"/>
      <c r="H119" s="675"/>
      <c r="I119" s="675"/>
      <c r="J119" s="675"/>
      <c r="K119" s="675"/>
      <c r="L119" s="1026"/>
      <c r="M119" s="1027"/>
      <c r="N119" s="711"/>
      <c r="O119" s="711"/>
      <c r="P119" s="711"/>
      <c r="Q119" s="712"/>
      <c r="R119" s="9"/>
      <c r="V119" s="12"/>
      <c r="W119" s="560" t="s">
        <v>76</v>
      </c>
      <c r="X119" s="548"/>
      <c r="Y119" s="563"/>
      <c r="Z119" s="543"/>
      <c r="AA119" s="543"/>
      <c r="AB119" s="543"/>
      <c r="AC119" s="543"/>
      <c r="AD119" s="543"/>
      <c r="AE119" s="543"/>
      <c r="AF119" s="543"/>
      <c r="AG119" s="543"/>
      <c r="AH119" s="543"/>
      <c r="AI119" s="543"/>
      <c r="AJ119" s="543"/>
      <c r="AK119" s="543"/>
      <c r="AL119" s="544"/>
      <c r="AM119" s="560" t="s">
        <v>76</v>
      </c>
      <c r="AN119" s="548"/>
      <c r="AO119" s="6" t="s">
        <v>90</v>
      </c>
      <c r="BI119" s="9"/>
      <c r="BM119" s="548" t="s">
        <v>75</v>
      </c>
      <c r="BN119" s="548"/>
      <c r="BO119" s="530" t="s">
        <v>129</v>
      </c>
      <c r="BP119" s="531"/>
      <c r="BQ119" s="531"/>
      <c r="BR119" s="600"/>
      <c r="BS119" s="530" t="s">
        <v>129</v>
      </c>
      <c r="BT119" s="531"/>
      <c r="BU119" s="531"/>
      <c r="BV119" s="532"/>
    </row>
    <row r="120" spans="2:83" ht="13.5" customHeight="1" x14ac:dyDescent="0.15">
      <c r="B120" s="678"/>
      <c r="C120" s="675"/>
      <c r="D120" s="675"/>
      <c r="E120" s="675"/>
      <c r="F120" s="675"/>
      <c r="G120" s="674"/>
      <c r="H120" s="675"/>
      <c r="I120" s="675"/>
      <c r="J120" s="675"/>
      <c r="K120" s="675"/>
      <c r="L120" s="1026"/>
      <c r="M120" s="1027"/>
      <c r="N120" s="1010"/>
      <c r="O120" s="1010"/>
      <c r="P120" s="1010"/>
      <c r="Q120" s="1011"/>
      <c r="R120" s="35"/>
      <c r="S120" s="31"/>
      <c r="T120" s="31"/>
      <c r="U120" s="31"/>
      <c r="V120" s="32"/>
      <c r="W120" s="740" t="s">
        <v>76</v>
      </c>
      <c r="X120" s="741"/>
      <c r="Y120" s="757"/>
      <c r="Z120" s="758"/>
      <c r="AA120" s="758"/>
      <c r="AB120" s="758"/>
      <c r="AC120" s="758"/>
      <c r="AD120" s="758"/>
      <c r="AE120" s="758"/>
      <c r="AF120" s="758"/>
      <c r="AG120" s="758"/>
      <c r="AH120" s="758"/>
      <c r="AI120" s="758"/>
      <c r="AJ120" s="758"/>
      <c r="AK120" s="758"/>
      <c r="AL120" s="759"/>
      <c r="AM120" s="740" t="s">
        <v>76</v>
      </c>
      <c r="AN120" s="741"/>
      <c r="AO120" s="31" t="s">
        <v>91</v>
      </c>
      <c r="AP120" s="31"/>
      <c r="AQ120" s="31"/>
      <c r="AR120" s="31"/>
      <c r="AS120" s="31"/>
      <c r="AT120" s="31"/>
      <c r="AU120" s="31"/>
      <c r="AV120" s="31"/>
      <c r="AW120" s="31"/>
      <c r="AX120" s="31"/>
      <c r="AY120" s="31"/>
      <c r="AZ120" s="31"/>
      <c r="BA120" s="31"/>
      <c r="BB120" s="31"/>
      <c r="BC120" s="31"/>
      <c r="BD120" s="31"/>
      <c r="BE120" s="31"/>
      <c r="BF120" s="31"/>
      <c r="BG120" s="31"/>
      <c r="BH120" s="31"/>
      <c r="BI120" s="35"/>
      <c r="BJ120" s="31"/>
      <c r="BK120" s="31"/>
      <c r="BL120" s="31"/>
      <c r="BM120" s="741" t="s">
        <v>75</v>
      </c>
      <c r="BN120" s="741"/>
      <c r="BO120" s="725"/>
      <c r="BP120" s="726"/>
      <c r="BQ120" s="726"/>
      <c r="BR120" s="727"/>
      <c r="BS120" s="725"/>
      <c r="BT120" s="726"/>
      <c r="BU120" s="726"/>
      <c r="BV120" s="786"/>
    </row>
    <row r="121" spans="2:83" ht="13.5" customHeight="1" x14ac:dyDescent="0.15">
      <c r="B121" s="678"/>
      <c r="C121" s="675"/>
      <c r="D121" s="675"/>
      <c r="E121" s="675"/>
      <c r="F121" s="675"/>
      <c r="G121" s="674"/>
      <c r="H121" s="675"/>
      <c r="I121" s="675"/>
      <c r="J121" s="675"/>
      <c r="K121" s="675"/>
      <c r="L121" s="1026"/>
      <c r="M121" s="1027"/>
      <c r="N121" s="711" t="s">
        <v>102</v>
      </c>
      <c r="O121" s="711"/>
      <c r="P121" s="711"/>
      <c r="Q121" s="712"/>
      <c r="R121" s="581" t="s">
        <v>579</v>
      </c>
      <c r="S121" s="582"/>
      <c r="T121" s="582"/>
      <c r="U121" s="582"/>
      <c r="V121" s="583"/>
      <c r="W121" s="560" t="s">
        <v>76</v>
      </c>
      <c r="X121" s="548"/>
      <c r="Y121" s="563"/>
      <c r="Z121" s="543"/>
      <c r="AA121" s="543"/>
      <c r="AB121" s="543"/>
      <c r="AC121" s="543"/>
      <c r="AD121" s="543"/>
      <c r="AE121" s="543"/>
      <c r="AF121" s="543"/>
      <c r="AG121" s="543"/>
      <c r="AH121" s="543"/>
      <c r="AI121" s="543"/>
      <c r="AJ121" s="543"/>
      <c r="AK121" s="543"/>
      <c r="AL121" s="544"/>
      <c r="AM121" s="560" t="s">
        <v>76</v>
      </c>
      <c r="AN121" s="548"/>
      <c r="AO121" s="6" t="s">
        <v>92</v>
      </c>
      <c r="BI121" s="9"/>
      <c r="BM121" s="548" t="s">
        <v>75</v>
      </c>
      <c r="BN121" s="548"/>
      <c r="BO121" s="530" t="s">
        <v>128</v>
      </c>
      <c r="BP121" s="531"/>
      <c r="BQ121" s="531"/>
      <c r="BR121" s="600"/>
      <c r="BS121" s="530" t="s">
        <v>128</v>
      </c>
      <c r="BT121" s="531"/>
      <c r="BU121" s="531"/>
      <c r="BV121" s="532"/>
    </row>
    <row r="122" spans="2:83" ht="13.5" customHeight="1" x14ac:dyDescent="0.15">
      <c r="B122" s="678"/>
      <c r="C122" s="675"/>
      <c r="D122" s="675"/>
      <c r="E122" s="675"/>
      <c r="F122" s="675"/>
      <c r="G122" s="674"/>
      <c r="H122" s="675"/>
      <c r="I122" s="675"/>
      <c r="J122" s="675"/>
      <c r="K122" s="675"/>
      <c r="L122" s="1026"/>
      <c r="M122" s="1027"/>
      <c r="N122" s="711"/>
      <c r="O122" s="711"/>
      <c r="P122" s="711"/>
      <c r="Q122" s="712"/>
      <c r="R122" s="9"/>
      <c r="V122" s="12"/>
      <c r="W122" s="560" t="s">
        <v>76</v>
      </c>
      <c r="X122" s="548"/>
      <c r="Y122" s="563"/>
      <c r="Z122" s="543"/>
      <c r="AA122" s="543"/>
      <c r="AB122" s="543"/>
      <c r="AC122" s="543"/>
      <c r="AD122" s="543"/>
      <c r="AE122" s="543"/>
      <c r="AF122" s="543"/>
      <c r="AG122" s="543"/>
      <c r="AH122" s="543"/>
      <c r="AI122" s="543"/>
      <c r="AJ122" s="543"/>
      <c r="AK122" s="543"/>
      <c r="AL122" s="544"/>
      <c r="AM122" s="560" t="s">
        <v>76</v>
      </c>
      <c r="AN122" s="548"/>
      <c r="AO122" s="6" t="s">
        <v>93</v>
      </c>
      <c r="BI122" s="9"/>
      <c r="BM122" s="548" t="s">
        <v>75</v>
      </c>
      <c r="BN122" s="548"/>
      <c r="BO122" s="530"/>
      <c r="BP122" s="531"/>
      <c r="BQ122" s="531"/>
      <c r="BR122" s="600"/>
      <c r="BS122" s="530"/>
      <c r="BT122" s="531"/>
      <c r="BU122" s="531"/>
      <c r="BV122" s="532"/>
    </row>
    <row r="123" spans="2:83" ht="13.5" customHeight="1" x14ac:dyDescent="0.15">
      <c r="B123" s="678"/>
      <c r="C123" s="675"/>
      <c r="D123" s="675"/>
      <c r="E123" s="675"/>
      <c r="F123" s="675"/>
      <c r="G123" s="674"/>
      <c r="H123" s="675"/>
      <c r="I123" s="675"/>
      <c r="J123" s="675"/>
      <c r="K123" s="675"/>
      <c r="L123" s="1026"/>
      <c r="M123" s="1027"/>
      <c r="N123" s="711"/>
      <c r="O123" s="711"/>
      <c r="P123" s="711"/>
      <c r="Q123" s="712"/>
      <c r="R123" s="9"/>
      <c r="V123" s="12"/>
      <c r="W123" s="560" t="s">
        <v>76</v>
      </c>
      <c r="X123" s="548"/>
      <c r="Y123" s="563"/>
      <c r="Z123" s="543"/>
      <c r="AA123" s="543"/>
      <c r="AB123" s="543"/>
      <c r="AC123" s="543"/>
      <c r="AD123" s="543"/>
      <c r="AE123" s="543"/>
      <c r="AF123" s="543"/>
      <c r="AG123" s="543"/>
      <c r="AH123" s="543"/>
      <c r="AI123" s="543"/>
      <c r="AJ123" s="543"/>
      <c r="AK123" s="543"/>
      <c r="AL123" s="544"/>
      <c r="AM123" s="560" t="s">
        <v>76</v>
      </c>
      <c r="AN123" s="548"/>
      <c r="AO123" s="6" t="s">
        <v>94</v>
      </c>
      <c r="BI123" s="560" t="s">
        <v>75</v>
      </c>
      <c r="BJ123" s="548"/>
      <c r="BM123" s="548" t="s">
        <v>75</v>
      </c>
      <c r="BN123" s="548"/>
      <c r="BO123" s="530" t="s">
        <v>129</v>
      </c>
      <c r="BP123" s="531"/>
      <c r="BQ123" s="531"/>
      <c r="BR123" s="600"/>
      <c r="BS123" s="530" t="s">
        <v>129</v>
      </c>
      <c r="BT123" s="531"/>
      <c r="BU123" s="531"/>
      <c r="BV123" s="532"/>
      <c r="CE123" s="43"/>
    </row>
    <row r="124" spans="2:83" ht="13.5" customHeight="1" x14ac:dyDescent="0.15">
      <c r="B124" s="678"/>
      <c r="C124" s="675"/>
      <c r="D124" s="675"/>
      <c r="E124" s="675"/>
      <c r="F124" s="675"/>
      <c r="G124" s="674"/>
      <c r="H124" s="675"/>
      <c r="I124" s="675"/>
      <c r="J124" s="675"/>
      <c r="K124" s="675"/>
      <c r="L124" s="1028"/>
      <c r="M124" s="1029"/>
      <c r="N124" s="642"/>
      <c r="O124" s="642"/>
      <c r="P124" s="642"/>
      <c r="Q124" s="713"/>
      <c r="R124" s="7"/>
      <c r="S124" s="8"/>
      <c r="T124" s="8"/>
      <c r="U124" s="8"/>
      <c r="V124" s="13"/>
      <c r="W124" s="539" t="s">
        <v>76</v>
      </c>
      <c r="X124" s="540"/>
      <c r="Y124" s="536"/>
      <c r="Z124" s="537"/>
      <c r="AA124" s="537"/>
      <c r="AB124" s="537"/>
      <c r="AC124" s="537"/>
      <c r="AD124" s="537"/>
      <c r="AE124" s="537"/>
      <c r="AF124" s="537"/>
      <c r="AG124" s="537"/>
      <c r="AH124" s="537"/>
      <c r="AI124" s="537"/>
      <c r="AJ124" s="537"/>
      <c r="AK124" s="537"/>
      <c r="AL124" s="538"/>
      <c r="AM124" s="539" t="s">
        <v>76</v>
      </c>
      <c r="AN124" s="540"/>
      <c r="AO124" s="8" t="s">
        <v>95</v>
      </c>
      <c r="AP124" s="8"/>
      <c r="AQ124" s="8"/>
      <c r="AR124" s="8"/>
      <c r="AS124" s="8"/>
      <c r="AT124" s="8"/>
      <c r="AU124" s="8"/>
      <c r="AV124" s="8"/>
      <c r="AW124" s="8"/>
      <c r="AX124" s="8"/>
      <c r="AY124" s="8"/>
      <c r="AZ124" s="8"/>
      <c r="BA124" s="8"/>
      <c r="BB124" s="8"/>
      <c r="BC124" s="8"/>
      <c r="BD124" s="8"/>
      <c r="BE124" s="8"/>
      <c r="BF124" s="8"/>
      <c r="BG124" s="8"/>
      <c r="BH124" s="8"/>
      <c r="BI124" s="7"/>
      <c r="BJ124" s="8"/>
      <c r="BK124" s="8"/>
      <c r="BL124" s="8"/>
      <c r="BM124" s="540" t="s">
        <v>75</v>
      </c>
      <c r="BN124" s="540"/>
      <c r="BO124" s="533"/>
      <c r="BP124" s="534"/>
      <c r="BQ124" s="534"/>
      <c r="BR124" s="535"/>
      <c r="BS124" s="533"/>
      <c r="BT124" s="534"/>
      <c r="BU124" s="534"/>
      <c r="BV124" s="666"/>
      <c r="CE124" s="43"/>
    </row>
    <row r="125" spans="2:83" ht="15" customHeight="1" x14ac:dyDescent="0.15">
      <c r="B125" s="362"/>
      <c r="C125" s="272"/>
      <c r="D125" s="272"/>
      <c r="E125" s="272"/>
      <c r="F125" s="272"/>
      <c r="G125" s="416"/>
      <c r="H125" s="272"/>
      <c r="I125" s="272"/>
      <c r="J125" s="272"/>
      <c r="K125" s="274"/>
      <c r="L125" s="1022" t="s">
        <v>596</v>
      </c>
      <c r="M125" s="1023"/>
      <c r="N125" s="711" t="s">
        <v>595</v>
      </c>
      <c r="O125" s="711"/>
      <c r="P125" s="711"/>
      <c r="Q125" s="712"/>
      <c r="R125" s="560" t="s">
        <v>70</v>
      </c>
      <c r="S125" s="548"/>
      <c r="T125" s="548"/>
      <c r="U125" s="548"/>
      <c r="V125" s="601"/>
      <c r="W125" s="560" t="s">
        <v>76</v>
      </c>
      <c r="X125" s="548"/>
      <c r="Y125" s="542" t="s">
        <v>58</v>
      </c>
      <c r="Z125" s="563"/>
      <c r="AA125" s="563"/>
      <c r="AB125" s="563"/>
      <c r="AC125" s="563"/>
      <c r="AD125" s="563"/>
      <c r="AE125" s="563"/>
      <c r="AF125" s="563"/>
      <c r="AG125" s="563"/>
      <c r="AH125" s="563"/>
      <c r="AI125" s="563"/>
      <c r="AJ125" s="563"/>
      <c r="AK125" s="563"/>
      <c r="AL125" s="594"/>
      <c r="AM125" s="560" t="s">
        <v>76</v>
      </c>
      <c r="AN125" s="548"/>
      <c r="AO125" s="264" t="s">
        <v>739</v>
      </c>
      <c r="BH125" s="12"/>
      <c r="BI125" s="560" t="s">
        <v>75</v>
      </c>
      <c r="BJ125" s="548"/>
      <c r="BK125" s="548" t="s">
        <v>75</v>
      </c>
      <c r="BL125" s="548"/>
      <c r="BM125" s="548" t="s">
        <v>75</v>
      </c>
      <c r="BN125" s="601"/>
      <c r="BO125" s="530" t="s">
        <v>128</v>
      </c>
      <c r="BP125" s="531"/>
      <c r="BQ125" s="531"/>
      <c r="BR125" s="600"/>
      <c r="BS125" s="530" t="s">
        <v>128</v>
      </c>
      <c r="BT125" s="531"/>
      <c r="BU125" s="531"/>
      <c r="BV125" s="532"/>
      <c r="CE125" s="43"/>
    </row>
    <row r="126" spans="2:83" ht="15" customHeight="1" x14ac:dyDescent="0.15">
      <c r="B126" s="362"/>
      <c r="C126" s="272"/>
      <c r="D126" s="272"/>
      <c r="E126" s="272"/>
      <c r="F126" s="272"/>
      <c r="G126" s="416"/>
      <c r="H126" s="272"/>
      <c r="I126" s="272"/>
      <c r="J126" s="272"/>
      <c r="K126" s="274"/>
      <c r="L126" s="1001"/>
      <c r="M126" s="1002"/>
      <c r="N126" s="711"/>
      <c r="O126" s="711"/>
      <c r="P126" s="711"/>
      <c r="Q126" s="712"/>
      <c r="R126" s="17"/>
      <c r="S126" s="18"/>
      <c r="T126" s="18"/>
      <c r="U126" s="18"/>
      <c r="V126" s="22"/>
      <c r="W126" s="560" t="s">
        <v>76</v>
      </c>
      <c r="X126" s="548"/>
      <c r="Y126" s="563"/>
      <c r="Z126" s="563"/>
      <c r="AA126" s="563"/>
      <c r="AB126" s="563"/>
      <c r="AC126" s="563"/>
      <c r="AD126" s="563"/>
      <c r="AE126" s="563"/>
      <c r="AF126" s="563"/>
      <c r="AG126" s="563"/>
      <c r="AH126" s="563"/>
      <c r="AI126" s="563"/>
      <c r="AJ126" s="563"/>
      <c r="AK126" s="563"/>
      <c r="AL126" s="594"/>
      <c r="AM126" s="560" t="s">
        <v>76</v>
      </c>
      <c r="AN126" s="548"/>
      <c r="AO126" s="264" t="s">
        <v>593</v>
      </c>
      <c r="BH126" s="12"/>
      <c r="BI126" s="560" t="s">
        <v>75</v>
      </c>
      <c r="BJ126" s="548"/>
      <c r="BM126" s="548" t="s">
        <v>75</v>
      </c>
      <c r="BN126" s="601"/>
      <c r="BO126" s="530"/>
      <c r="BP126" s="531"/>
      <c r="BQ126" s="531"/>
      <c r="BR126" s="600"/>
      <c r="BS126" s="530"/>
      <c r="BT126" s="531"/>
      <c r="BU126" s="531"/>
      <c r="BV126" s="532"/>
      <c r="CE126" s="316"/>
    </row>
    <row r="127" spans="2:83" ht="15" customHeight="1" x14ac:dyDescent="0.15">
      <c r="B127" s="362"/>
      <c r="C127" s="272"/>
      <c r="D127" s="272"/>
      <c r="E127" s="272"/>
      <c r="F127" s="272"/>
      <c r="G127" s="416"/>
      <c r="H127" s="272"/>
      <c r="I127" s="272"/>
      <c r="J127" s="272"/>
      <c r="K127" s="274"/>
      <c r="L127" s="1001"/>
      <c r="M127" s="1002"/>
      <c r="N127" s="711"/>
      <c r="O127" s="711"/>
      <c r="P127" s="711"/>
      <c r="Q127" s="712"/>
      <c r="R127" s="17"/>
      <c r="S127" s="18"/>
      <c r="T127" s="18"/>
      <c r="U127" s="18"/>
      <c r="V127" s="22"/>
      <c r="W127" s="560" t="s">
        <v>76</v>
      </c>
      <c r="X127" s="548"/>
      <c r="Y127" s="563"/>
      <c r="Z127" s="563"/>
      <c r="AA127" s="563"/>
      <c r="AB127" s="563"/>
      <c r="AC127" s="563"/>
      <c r="AD127" s="563"/>
      <c r="AE127" s="563"/>
      <c r="AF127" s="563"/>
      <c r="AG127" s="563"/>
      <c r="AH127" s="563"/>
      <c r="AI127" s="563"/>
      <c r="AJ127" s="563"/>
      <c r="AK127" s="563"/>
      <c r="AL127" s="594"/>
      <c r="AM127" s="560" t="s">
        <v>76</v>
      </c>
      <c r="AN127" s="548"/>
      <c r="AO127" s="264" t="s">
        <v>737</v>
      </c>
      <c r="BH127" s="12"/>
      <c r="BI127" s="560" t="s">
        <v>75</v>
      </c>
      <c r="BJ127" s="548"/>
      <c r="BM127" s="548" t="s">
        <v>75</v>
      </c>
      <c r="BN127" s="601"/>
      <c r="BO127" s="530" t="s">
        <v>129</v>
      </c>
      <c r="BP127" s="531"/>
      <c r="BQ127" s="531"/>
      <c r="BR127" s="600"/>
      <c r="BS127" s="530" t="s">
        <v>129</v>
      </c>
      <c r="BT127" s="531"/>
      <c r="BU127" s="531"/>
      <c r="BV127" s="532"/>
    </row>
    <row r="128" spans="2:83" ht="15" customHeight="1" x14ac:dyDescent="0.15">
      <c r="B128" s="362"/>
      <c r="C128" s="272"/>
      <c r="D128" s="272"/>
      <c r="E128" s="272"/>
      <c r="F128" s="272"/>
      <c r="G128" s="416"/>
      <c r="H128" s="272"/>
      <c r="I128" s="272"/>
      <c r="J128" s="272"/>
      <c r="K128" s="274"/>
      <c r="L128" s="1001"/>
      <c r="M128" s="1002"/>
      <c r="N128" s="711"/>
      <c r="O128" s="711"/>
      <c r="P128" s="711"/>
      <c r="Q128" s="712"/>
      <c r="R128" s="9"/>
      <c r="V128" s="12"/>
      <c r="W128" s="560" t="s">
        <v>76</v>
      </c>
      <c r="X128" s="548"/>
      <c r="Y128" s="563"/>
      <c r="Z128" s="563"/>
      <c r="AA128" s="563"/>
      <c r="AB128" s="563"/>
      <c r="AC128" s="563"/>
      <c r="AD128" s="563"/>
      <c r="AE128" s="563"/>
      <c r="AF128" s="563"/>
      <c r="AG128" s="563"/>
      <c r="AH128" s="563"/>
      <c r="AI128" s="563"/>
      <c r="AJ128" s="563"/>
      <c r="AK128" s="563"/>
      <c r="AL128" s="594"/>
      <c r="AM128" s="560" t="s">
        <v>76</v>
      </c>
      <c r="AN128" s="548"/>
      <c r="AO128" s="6" t="s">
        <v>738</v>
      </c>
      <c r="BH128" s="12"/>
      <c r="BI128" s="560" t="s">
        <v>75</v>
      </c>
      <c r="BJ128" s="548"/>
      <c r="BM128" s="548" t="s">
        <v>75</v>
      </c>
      <c r="BN128" s="601"/>
      <c r="BO128" s="530"/>
      <c r="BP128" s="531"/>
      <c r="BQ128" s="531"/>
      <c r="BR128" s="600"/>
      <c r="BS128" s="530"/>
      <c r="BT128" s="531"/>
      <c r="BU128" s="531"/>
      <c r="BV128" s="532"/>
    </row>
    <row r="129" spans="1:82" ht="15" customHeight="1" x14ac:dyDescent="0.15">
      <c r="B129" s="362"/>
      <c r="C129" s="272"/>
      <c r="D129" s="272"/>
      <c r="E129" s="272"/>
      <c r="F129" s="272"/>
      <c r="G129" s="416"/>
      <c r="H129" s="272"/>
      <c r="I129" s="272"/>
      <c r="J129" s="272"/>
      <c r="K129" s="274"/>
      <c r="L129" s="1001"/>
      <c r="M129" s="1002"/>
      <c r="N129" s="829" t="s">
        <v>771</v>
      </c>
      <c r="O129" s="829"/>
      <c r="P129" s="829"/>
      <c r="Q129" s="830"/>
      <c r="R129" s="750" t="s">
        <v>70</v>
      </c>
      <c r="S129" s="733"/>
      <c r="T129" s="733"/>
      <c r="U129" s="733"/>
      <c r="V129" s="823"/>
      <c r="W129" s="750" t="s">
        <v>76</v>
      </c>
      <c r="X129" s="733"/>
      <c r="Y129" s="998"/>
      <c r="Z129" s="998"/>
      <c r="AA129" s="998"/>
      <c r="AB129" s="998"/>
      <c r="AC129" s="998"/>
      <c r="AD129" s="998"/>
      <c r="AE129" s="998"/>
      <c r="AF129" s="998"/>
      <c r="AG129" s="998"/>
      <c r="AH129" s="998"/>
      <c r="AI129" s="998"/>
      <c r="AJ129" s="998"/>
      <c r="AK129" s="998"/>
      <c r="AL129" s="999"/>
      <c r="AM129" s="750" t="s">
        <v>76</v>
      </c>
      <c r="AN129" s="733"/>
      <c r="AO129" s="450" t="s">
        <v>770</v>
      </c>
      <c r="AP129" s="451"/>
      <c r="AQ129" s="451"/>
      <c r="AR129" s="451"/>
      <c r="AS129" s="451"/>
      <c r="AT129" s="451"/>
      <c r="AU129" s="451"/>
      <c r="AV129" s="451"/>
      <c r="AW129" s="451"/>
      <c r="AX129" s="451"/>
      <c r="AY129" s="451"/>
      <c r="AZ129" s="451"/>
      <c r="BA129" s="451"/>
      <c r="BB129" s="451"/>
      <c r="BC129" s="451"/>
      <c r="BD129" s="451"/>
      <c r="BE129" s="451"/>
      <c r="BF129" s="451"/>
      <c r="BG129" s="451"/>
      <c r="BH129" s="452"/>
      <c r="BI129" s="750" t="s">
        <v>75</v>
      </c>
      <c r="BJ129" s="733"/>
      <c r="BK129" s="451"/>
      <c r="BL129" s="451"/>
      <c r="BM129" s="733" t="s">
        <v>75</v>
      </c>
      <c r="BN129" s="823"/>
      <c r="BO129" s="831" t="s">
        <v>603</v>
      </c>
      <c r="BP129" s="832"/>
      <c r="BQ129" s="832"/>
      <c r="BR129" s="833"/>
      <c r="BS129" s="831" t="s">
        <v>603</v>
      </c>
      <c r="BT129" s="832"/>
      <c r="BU129" s="832"/>
      <c r="BV129" s="834"/>
    </row>
    <row r="130" spans="1:82" ht="15" customHeight="1" x14ac:dyDescent="0.15">
      <c r="B130" s="362"/>
      <c r="C130" s="272"/>
      <c r="D130" s="272"/>
      <c r="E130" s="272"/>
      <c r="F130" s="272"/>
      <c r="G130" s="416"/>
      <c r="H130" s="272"/>
      <c r="I130" s="272"/>
      <c r="J130" s="272"/>
      <c r="K130" s="274"/>
      <c r="L130" s="1001"/>
      <c r="M130" s="1002"/>
      <c r="N130" s="835" t="s">
        <v>772</v>
      </c>
      <c r="O130" s="835"/>
      <c r="P130" s="835"/>
      <c r="Q130" s="836"/>
      <c r="R130" s="560" t="s">
        <v>70</v>
      </c>
      <c r="S130" s="548"/>
      <c r="T130" s="548"/>
      <c r="U130" s="548"/>
      <c r="V130" s="601"/>
      <c r="W130" s="560" t="s">
        <v>76</v>
      </c>
      <c r="X130" s="548"/>
      <c r="Y130" s="542" t="s">
        <v>58</v>
      </c>
      <c r="Z130" s="563"/>
      <c r="AA130" s="563"/>
      <c r="AB130" s="563"/>
      <c r="AC130" s="563"/>
      <c r="AD130" s="563"/>
      <c r="AE130" s="563"/>
      <c r="AF130" s="563"/>
      <c r="AG130" s="563"/>
      <c r="AH130" s="563"/>
      <c r="AI130" s="563"/>
      <c r="AJ130" s="563"/>
      <c r="AK130" s="563"/>
      <c r="AL130" s="594"/>
      <c r="AM130" s="560" t="s">
        <v>76</v>
      </c>
      <c r="AN130" s="548"/>
      <c r="AO130" s="6" t="s">
        <v>767</v>
      </c>
      <c r="BH130" s="12"/>
      <c r="BI130" s="560" t="s">
        <v>75</v>
      </c>
      <c r="BJ130" s="548"/>
      <c r="BM130" s="548" t="s">
        <v>75</v>
      </c>
      <c r="BN130" s="601"/>
      <c r="BO130" s="530" t="s">
        <v>128</v>
      </c>
      <c r="BP130" s="531"/>
      <c r="BQ130" s="531"/>
      <c r="BR130" s="600"/>
      <c r="BS130" s="530" t="s">
        <v>128</v>
      </c>
      <c r="BT130" s="531"/>
      <c r="BU130" s="531"/>
      <c r="BV130" s="532"/>
    </row>
    <row r="131" spans="1:82" ht="15" customHeight="1" x14ac:dyDescent="0.15">
      <c r="B131" s="362"/>
      <c r="C131" s="272"/>
      <c r="D131" s="272"/>
      <c r="E131" s="272"/>
      <c r="F131" s="272"/>
      <c r="G131" s="416"/>
      <c r="H131" s="272"/>
      <c r="I131" s="272"/>
      <c r="J131" s="272"/>
      <c r="K131" s="274"/>
      <c r="L131" s="1001"/>
      <c r="M131" s="1002"/>
      <c r="N131" s="711"/>
      <c r="O131" s="711"/>
      <c r="P131" s="711"/>
      <c r="Q131" s="712"/>
      <c r="R131" s="9"/>
      <c r="V131" s="12"/>
      <c r="W131" s="560" t="s">
        <v>76</v>
      </c>
      <c r="X131" s="548"/>
      <c r="Y131" s="563"/>
      <c r="Z131" s="563"/>
      <c r="AA131" s="563"/>
      <c r="AB131" s="563"/>
      <c r="AC131" s="563"/>
      <c r="AD131" s="563"/>
      <c r="AE131" s="563"/>
      <c r="AF131" s="563"/>
      <c r="AG131" s="563"/>
      <c r="AH131" s="563"/>
      <c r="AI131" s="563"/>
      <c r="AJ131" s="563"/>
      <c r="AK131" s="563"/>
      <c r="AL131" s="594"/>
      <c r="AM131" s="560" t="s">
        <v>76</v>
      </c>
      <c r="AN131" s="548"/>
      <c r="AO131" s="6" t="s">
        <v>130</v>
      </c>
      <c r="BH131" s="12"/>
      <c r="BI131" s="560"/>
      <c r="BJ131" s="548"/>
      <c r="BM131" s="548" t="s">
        <v>75</v>
      </c>
      <c r="BN131" s="601"/>
      <c r="BO131" s="530"/>
      <c r="BP131" s="531"/>
      <c r="BQ131" s="531"/>
      <c r="BR131" s="600"/>
      <c r="BS131" s="530"/>
      <c r="BT131" s="531"/>
      <c r="BU131" s="531"/>
      <c r="BV131" s="532"/>
    </row>
    <row r="132" spans="1:82" ht="15" customHeight="1" x14ac:dyDescent="0.15">
      <c r="B132" s="362"/>
      <c r="C132" s="272"/>
      <c r="D132" s="272"/>
      <c r="E132" s="272"/>
      <c r="F132" s="272"/>
      <c r="G132" s="416"/>
      <c r="H132" s="272"/>
      <c r="I132" s="272"/>
      <c r="J132" s="272"/>
      <c r="K132" s="274"/>
      <c r="L132" s="1001"/>
      <c r="M132" s="1002"/>
      <c r="N132" s="711"/>
      <c r="O132" s="711"/>
      <c r="P132" s="711"/>
      <c r="Q132" s="712"/>
      <c r="R132" s="9"/>
      <c r="V132" s="12"/>
      <c r="W132" s="560" t="s">
        <v>76</v>
      </c>
      <c r="X132" s="548"/>
      <c r="Y132" s="563"/>
      <c r="Z132" s="563"/>
      <c r="AA132" s="563"/>
      <c r="AB132" s="563"/>
      <c r="AC132" s="563"/>
      <c r="AD132" s="563"/>
      <c r="AE132" s="563"/>
      <c r="AF132" s="563"/>
      <c r="AG132" s="563"/>
      <c r="AH132" s="563"/>
      <c r="AI132" s="563"/>
      <c r="AJ132" s="563"/>
      <c r="AK132" s="563"/>
      <c r="AL132" s="594"/>
      <c r="AM132" s="560" t="s">
        <v>76</v>
      </c>
      <c r="AN132" s="548"/>
      <c r="AO132" s="6" t="s">
        <v>768</v>
      </c>
      <c r="BH132" s="12"/>
      <c r="BI132" s="560" t="s">
        <v>75</v>
      </c>
      <c r="BJ132" s="548"/>
      <c r="BM132" s="548" t="s">
        <v>75</v>
      </c>
      <c r="BN132" s="601"/>
      <c r="BO132" s="530" t="s">
        <v>129</v>
      </c>
      <c r="BP132" s="531"/>
      <c r="BQ132" s="531"/>
      <c r="BR132" s="600"/>
      <c r="BS132" s="530" t="s">
        <v>129</v>
      </c>
      <c r="BT132" s="531"/>
      <c r="BU132" s="531"/>
      <c r="BV132" s="532"/>
    </row>
    <row r="133" spans="1:82" ht="15" customHeight="1" thickBot="1" x14ac:dyDescent="0.2">
      <c r="B133" s="363"/>
      <c r="C133" s="364"/>
      <c r="D133" s="364"/>
      <c r="E133" s="364"/>
      <c r="F133" s="364"/>
      <c r="G133" s="417"/>
      <c r="H133" s="364"/>
      <c r="I133" s="364"/>
      <c r="J133" s="364"/>
      <c r="K133" s="365"/>
      <c r="L133" s="1016"/>
      <c r="M133" s="1017"/>
      <c r="N133" s="837"/>
      <c r="O133" s="837"/>
      <c r="P133" s="837"/>
      <c r="Q133" s="838"/>
      <c r="R133" s="334"/>
      <c r="S133" s="335"/>
      <c r="T133" s="335"/>
      <c r="U133" s="335"/>
      <c r="V133" s="336"/>
      <c r="W133" s="595" t="s">
        <v>76</v>
      </c>
      <c r="X133" s="596"/>
      <c r="Y133" s="564"/>
      <c r="Z133" s="564"/>
      <c r="AA133" s="564"/>
      <c r="AB133" s="564"/>
      <c r="AC133" s="564"/>
      <c r="AD133" s="564"/>
      <c r="AE133" s="564"/>
      <c r="AF133" s="564"/>
      <c r="AG133" s="564"/>
      <c r="AH133" s="564"/>
      <c r="AI133" s="564"/>
      <c r="AJ133" s="564"/>
      <c r="AK133" s="564"/>
      <c r="AL133" s="597"/>
      <c r="AM133" s="595" t="s">
        <v>76</v>
      </c>
      <c r="AN133" s="596"/>
      <c r="AO133" s="335" t="s">
        <v>769</v>
      </c>
      <c r="AP133" s="335"/>
      <c r="AQ133" s="335"/>
      <c r="AR133" s="335"/>
      <c r="AS133" s="335"/>
      <c r="AT133" s="335"/>
      <c r="AU133" s="335"/>
      <c r="AV133" s="335"/>
      <c r="AW133" s="335"/>
      <c r="AX133" s="335"/>
      <c r="AY133" s="335"/>
      <c r="AZ133" s="335"/>
      <c r="BA133" s="335"/>
      <c r="BB133" s="335"/>
      <c r="BC133" s="335"/>
      <c r="BD133" s="335"/>
      <c r="BE133" s="335"/>
      <c r="BF133" s="335"/>
      <c r="BG133" s="335"/>
      <c r="BH133" s="336"/>
      <c r="BI133" s="595" t="s">
        <v>75</v>
      </c>
      <c r="BJ133" s="596"/>
      <c r="BK133" s="335"/>
      <c r="BL133" s="335"/>
      <c r="BM133" s="596" t="s">
        <v>75</v>
      </c>
      <c r="BN133" s="598"/>
      <c r="BO133" s="587"/>
      <c r="BP133" s="588"/>
      <c r="BQ133" s="588"/>
      <c r="BR133" s="599"/>
      <c r="BS133" s="587"/>
      <c r="BT133" s="588"/>
      <c r="BU133" s="588"/>
      <c r="BV133" s="589"/>
    </row>
    <row r="134" spans="1:82" ht="16.5" customHeight="1" x14ac:dyDescent="0.15">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3" t="s">
        <v>12</v>
      </c>
      <c r="AM134" s="279"/>
      <c r="AN134" s="279"/>
      <c r="AO134" s="279"/>
      <c r="AP134" s="279"/>
      <c r="AQ134" s="279"/>
      <c r="AR134" s="279"/>
      <c r="AS134" s="279"/>
      <c r="AT134" s="279"/>
      <c r="AU134" s="279"/>
      <c r="AV134" s="279"/>
      <c r="AW134" s="279"/>
      <c r="AX134" s="279"/>
      <c r="AY134" s="279"/>
      <c r="AZ134" s="279"/>
      <c r="BA134" s="279"/>
      <c r="BB134" s="279"/>
      <c r="BC134" s="279"/>
      <c r="BD134" s="279"/>
      <c r="BE134" s="279"/>
      <c r="BF134" s="279"/>
      <c r="BG134" s="279"/>
      <c r="BH134" s="279"/>
      <c r="BI134" s="279"/>
      <c r="BJ134" s="279"/>
      <c r="BK134" s="279"/>
      <c r="BL134" s="279"/>
      <c r="BM134" s="279"/>
      <c r="BN134" s="279"/>
      <c r="BO134" s="279"/>
      <c r="BP134" s="279"/>
      <c r="BQ134" s="279"/>
      <c r="BR134" s="279"/>
      <c r="BS134" s="279"/>
      <c r="BT134" s="279"/>
      <c r="BU134" s="279"/>
      <c r="BV134" s="279"/>
      <c r="BX134" s="264"/>
      <c r="BZ134" s="264"/>
      <c r="CD134" s="264"/>
    </row>
    <row r="135" spans="1:82" ht="13.5" x14ac:dyDescent="0.15">
      <c r="B135" s="45" t="s">
        <v>473</v>
      </c>
      <c r="L135" s="264" t="s">
        <v>581</v>
      </c>
      <c r="BO135" s="1" t="s">
        <v>740</v>
      </c>
      <c r="BX135" s="264"/>
      <c r="BZ135" s="264"/>
      <c r="CD135" s="264"/>
    </row>
    <row r="136" spans="1:82" x14ac:dyDescent="0.15">
      <c r="A136" s="271"/>
      <c r="B136" s="6" t="s">
        <v>123</v>
      </c>
      <c r="BZ136" s="264"/>
      <c r="CD136" s="264"/>
    </row>
    <row r="137" spans="1:82" ht="12.75" thickBot="1" x14ac:dyDescent="0.2">
      <c r="A137" s="271"/>
      <c r="B137" s="548" t="s">
        <v>122</v>
      </c>
      <c r="C137" s="548"/>
      <c r="D137" s="548"/>
      <c r="E137" s="548"/>
      <c r="F137" s="548"/>
      <c r="G137" s="548"/>
      <c r="H137" s="548"/>
      <c r="I137" s="548"/>
      <c r="J137" s="548"/>
      <c r="K137" s="548"/>
      <c r="L137" s="548"/>
      <c r="M137" s="548"/>
      <c r="N137" s="548"/>
      <c r="O137" s="548"/>
      <c r="P137" s="548"/>
      <c r="Q137" s="548"/>
      <c r="R137" s="548"/>
      <c r="S137" s="548"/>
      <c r="T137" s="548"/>
      <c r="U137" s="548"/>
      <c r="V137" s="548"/>
      <c r="W137" s="548"/>
      <c r="X137" s="548"/>
      <c r="Y137" s="548"/>
      <c r="Z137" s="548"/>
      <c r="AA137" s="548"/>
      <c r="AB137" s="548"/>
      <c r="AC137" s="548"/>
      <c r="AD137" s="548"/>
      <c r="AE137" s="548"/>
      <c r="AF137" s="548"/>
      <c r="AG137" s="548"/>
      <c r="AH137" s="548"/>
      <c r="AI137" s="548"/>
      <c r="AJ137" s="548"/>
      <c r="AK137" s="548"/>
      <c r="AL137" s="548"/>
      <c r="AM137" s="548"/>
      <c r="AN137" s="548"/>
      <c r="AO137" s="548"/>
      <c r="AP137" s="548"/>
      <c r="AQ137" s="548"/>
      <c r="AR137" s="548"/>
      <c r="AS137" s="548"/>
      <c r="AT137" s="548"/>
      <c r="AU137" s="548"/>
      <c r="AV137" s="548"/>
      <c r="AW137" s="548"/>
      <c r="AX137" s="548"/>
      <c r="AY137" s="548"/>
      <c r="AZ137" s="548"/>
      <c r="BA137" s="548"/>
      <c r="BB137" s="548"/>
      <c r="BC137" s="548"/>
      <c r="BD137" s="548"/>
      <c r="BE137" s="548"/>
      <c r="BF137" s="548"/>
      <c r="BG137" s="548"/>
      <c r="BH137" s="548"/>
      <c r="BI137" s="548"/>
      <c r="BJ137" s="548"/>
      <c r="BK137" s="548"/>
      <c r="BL137" s="548"/>
      <c r="BM137" s="548"/>
      <c r="BN137" s="548"/>
      <c r="BO137" s="548"/>
      <c r="BP137" s="548"/>
      <c r="BQ137" s="548"/>
      <c r="BR137" s="548"/>
      <c r="BS137" s="548"/>
      <c r="BT137" s="548"/>
      <c r="BU137" s="548"/>
      <c r="BV137" s="548"/>
    </row>
    <row r="138" spans="1:82" ht="15" customHeight="1" x14ac:dyDescent="0.15">
      <c r="B138" s="549"/>
      <c r="C138" s="550"/>
      <c r="D138" s="550"/>
      <c r="E138" s="550"/>
      <c r="F138" s="550"/>
      <c r="G138" s="553" t="s">
        <v>13</v>
      </c>
      <c r="H138" s="553"/>
      <c r="I138" s="553"/>
      <c r="J138" s="553"/>
      <c r="K138" s="553"/>
      <c r="L138" s="555" t="s">
        <v>373</v>
      </c>
      <c r="M138" s="553"/>
      <c r="N138" s="553"/>
      <c r="O138" s="553"/>
      <c r="P138" s="553"/>
      <c r="Q138" s="553"/>
      <c r="R138" s="555" t="s">
        <v>374</v>
      </c>
      <c r="S138" s="553"/>
      <c r="T138" s="553"/>
      <c r="U138" s="553"/>
      <c r="V138" s="553"/>
      <c r="W138" s="550" t="s">
        <v>14</v>
      </c>
      <c r="X138" s="550"/>
      <c r="Y138" s="550"/>
      <c r="Z138" s="550"/>
      <c r="AA138" s="550"/>
      <c r="AB138" s="550"/>
      <c r="AC138" s="550"/>
      <c r="AD138" s="550"/>
      <c r="AE138" s="550"/>
      <c r="AF138" s="550"/>
      <c r="AG138" s="550"/>
      <c r="AH138" s="550"/>
      <c r="AI138" s="550"/>
      <c r="AJ138" s="550"/>
      <c r="AK138" s="550"/>
      <c r="AL138" s="550"/>
      <c r="AM138" s="550" t="s">
        <v>15</v>
      </c>
      <c r="AN138" s="550"/>
      <c r="AO138" s="550"/>
      <c r="AP138" s="550"/>
      <c r="AQ138" s="550"/>
      <c r="AR138" s="550"/>
      <c r="AS138" s="550"/>
      <c r="AT138" s="550"/>
      <c r="AU138" s="550"/>
      <c r="AV138" s="550"/>
      <c r="AW138" s="550"/>
      <c r="AX138" s="550"/>
      <c r="AY138" s="550"/>
      <c r="AZ138" s="550"/>
      <c r="BA138" s="550"/>
      <c r="BB138" s="550"/>
      <c r="BC138" s="550"/>
      <c r="BD138" s="550"/>
      <c r="BE138" s="550"/>
      <c r="BF138" s="550"/>
      <c r="BG138" s="550"/>
      <c r="BH138" s="550"/>
      <c r="BI138" s="550" t="s">
        <v>16</v>
      </c>
      <c r="BJ138" s="550"/>
      <c r="BK138" s="550"/>
      <c r="BL138" s="550"/>
      <c r="BM138" s="550"/>
      <c r="BN138" s="550"/>
      <c r="BO138" s="550" t="s">
        <v>17</v>
      </c>
      <c r="BP138" s="550"/>
      <c r="BQ138" s="550"/>
      <c r="BR138" s="550"/>
      <c r="BS138" s="550"/>
      <c r="BT138" s="550"/>
      <c r="BU138" s="550"/>
      <c r="BV138" s="556"/>
    </row>
    <row r="139" spans="1:82" ht="15" customHeight="1" thickBot="1" x14ac:dyDescent="0.2">
      <c r="B139" s="551"/>
      <c r="C139" s="552"/>
      <c r="D139" s="552"/>
      <c r="E139" s="552"/>
      <c r="F139" s="552"/>
      <c r="G139" s="554"/>
      <c r="H139" s="554"/>
      <c r="I139" s="554"/>
      <c r="J139" s="554"/>
      <c r="K139" s="554"/>
      <c r="L139" s="554"/>
      <c r="M139" s="554"/>
      <c r="N139" s="554"/>
      <c r="O139" s="554"/>
      <c r="P139" s="554"/>
      <c r="Q139" s="554"/>
      <c r="R139" s="554"/>
      <c r="S139" s="554"/>
      <c r="T139" s="554"/>
      <c r="U139" s="554"/>
      <c r="V139" s="554"/>
      <c r="W139" s="552"/>
      <c r="X139" s="552"/>
      <c r="Y139" s="552"/>
      <c r="Z139" s="552"/>
      <c r="AA139" s="552"/>
      <c r="AB139" s="552"/>
      <c r="AC139" s="552"/>
      <c r="AD139" s="552"/>
      <c r="AE139" s="552"/>
      <c r="AF139" s="552"/>
      <c r="AG139" s="552"/>
      <c r="AH139" s="552"/>
      <c r="AI139" s="552"/>
      <c r="AJ139" s="552"/>
      <c r="AK139" s="552"/>
      <c r="AL139" s="552"/>
      <c r="AM139" s="552"/>
      <c r="AN139" s="552"/>
      <c r="AO139" s="552"/>
      <c r="AP139" s="552"/>
      <c r="AQ139" s="552"/>
      <c r="AR139" s="552"/>
      <c r="AS139" s="552"/>
      <c r="AT139" s="552"/>
      <c r="AU139" s="552"/>
      <c r="AV139" s="552"/>
      <c r="AW139" s="552"/>
      <c r="AX139" s="552"/>
      <c r="AY139" s="552"/>
      <c r="AZ139" s="552"/>
      <c r="BA139" s="552"/>
      <c r="BB139" s="552"/>
      <c r="BC139" s="552"/>
      <c r="BD139" s="552"/>
      <c r="BE139" s="552"/>
      <c r="BF139" s="552"/>
      <c r="BG139" s="552"/>
      <c r="BH139" s="552"/>
      <c r="BI139" s="552" t="s">
        <v>41</v>
      </c>
      <c r="BJ139" s="552"/>
      <c r="BK139" s="552" t="s">
        <v>42</v>
      </c>
      <c r="BL139" s="552"/>
      <c r="BM139" s="552" t="s">
        <v>43</v>
      </c>
      <c r="BN139" s="552"/>
      <c r="BO139" s="552" t="s">
        <v>44</v>
      </c>
      <c r="BP139" s="552"/>
      <c r="BQ139" s="552"/>
      <c r="BR139" s="552"/>
      <c r="BS139" s="552" t="s">
        <v>45</v>
      </c>
      <c r="BT139" s="552"/>
      <c r="BU139" s="552"/>
      <c r="BV139" s="557"/>
    </row>
    <row r="140" spans="1:82" ht="15" customHeight="1" thickTop="1" x14ac:dyDescent="0.15">
      <c r="A140" s="268" t="s">
        <v>572</v>
      </c>
      <c r="B140" s="457" t="s">
        <v>146</v>
      </c>
      <c r="C140" s="430"/>
      <c r="D140" s="430"/>
      <c r="E140" s="430"/>
      <c r="F140" s="431"/>
      <c r="G140" s="242" t="s">
        <v>159</v>
      </c>
      <c r="H140" s="430"/>
      <c r="I140" s="430"/>
      <c r="J140" s="430"/>
      <c r="K140" s="431"/>
      <c r="L140" s="842" t="s">
        <v>741</v>
      </c>
      <c r="M140" s="746"/>
      <c r="N140" s="746"/>
      <c r="O140" s="746"/>
      <c r="P140" s="746"/>
      <c r="Q140" s="747"/>
      <c r="R140" s="560" t="s">
        <v>70</v>
      </c>
      <c r="S140" s="548"/>
      <c r="T140" s="548"/>
      <c r="U140" s="548"/>
      <c r="V140" s="601"/>
      <c r="W140" s="560" t="s">
        <v>76</v>
      </c>
      <c r="X140" s="548"/>
      <c r="Y140" s="563"/>
      <c r="Z140" s="563"/>
      <c r="AA140" s="563"/>
      <c r="AB140" s="563"/>
      <c r="AC140" s="563"/>
      <c r="AD140" s="563"/>
      <c r="AE140" s="563"/>
      <c r="AF140" s="563"/>
      <c r="AG140" s="563"/>
      <c r="AH140" s="563"/>
      <c r="AI140" s="563"/>
      <c r="AJ140" s="563"/>
      <c r="AK140" s="563"/>
      <c r="AL140" s="563"/>
      <c r="AM140" s="560" t="s">
        <v>76</v>
      </c>
      <c r="AN140" s="548"/>
      <c r="AO140" s="264" t="s">
        <v>727</v>
      </c>
      <c r="BI140" s="560" t="s">
        <v>75</v>
      </c>
      <c r="BJ140" s="548"/>
      <c r="BM140" s="548" t="s">
        <v>75</v>
      </c>
      <c r="BN140" s="601"/>
      <c r="BO140" s="839" t="s">
        <v>603</v>
      </c>
      <c r="BP140" s="840"/>
      <c r="BQ140" s="840"/>
      <c r="BR140" s="844"/>
      <c r="BS140" s="839" t="s">
        <v>603</v>
      </c>
      <c r="BT140" s="840"/>
      <c r="BU140" s="840"/>
      <c r="BV140" s="841"/>
    </row>
    <row r="141" spans="1:82" ht="15" customHeight="1" x14ac:dyDescent="0.15">
      <c r="A141" s="268" t="s">
        <v>573</v>
      </c>
      <c r="B141" s="678" t="s">
        <v>189</v>
      </c>
      <c r="C141" s="675"/>
      <c r="D141" s="675"/>
      <c r="E141" s="675"/>
      <c r="F141" s="699"/>
      <c r="G141" s="674" t="s">
        <v>742</v>
      </c>
      <c r="H141" s="675"/>
      <c r="I141" s="675"/>
      <c r="J141" s="675"/>
      <c r="K141" s="699"/>
      <c r="L141" s="826" t="s">
        <v>248</v>
      </c>
      <c r="M141" s="826"/>
      <c r="N141" s="826"/>
      <c r="O141" s="826"/>
      <c r="P141" s="826"/>
      <c r="Q141" s="826"/>
      <c r="R141" s="559" t="s">
        <v>70</v>
      </c>
      <c r="S141" s="621"/>
      <c r="T141" s="621"/>
      <c r="U141" s="621"/>
      <c r="V141" s="719"/>
      <c r="W141" s="559" t="s">
        <v>76</v>
      </c>
      <c r="X141" s="621"/>
      <c r="Y141" s="716" t="s">
        <v>97</v>
      </c>
      <c r="Z141" s="716"/>
      <c r="AA141" s="716"/>
      <c r="AB141" s="716"/>
      <c r="AC141" s="716"/>
      <c r="AD141" s="716"/>
      <c r="AE141" s="716"/>
      <c r="AF141" s="716"/>
      <c r="AG141" s="716"/>
      <c r="AH141" s="716"/>
      <c r="AI141" s="716"/>
      <c r="AJ141" s="716"/>
      <c r="AK141" s="716"/>
      <c r="AL141" s="752"/>
      <c r="AM141" s="559" t="s">
        <v>76</v>
      </c>
      <c r="AN141" s="621"/>
      <c r="AO141" s="4" t="s">
        <v>256</v>
      </c>
      <c r="AP141" s="4"/>
      <c r="AQ141" s="4"/>
      <c r="AR141" s="4"/>
      <c r="AS141" s="4"/>
      <c r="AT141" s="4"/>
      <c r="AU141" s="4"/>
      <c r="AV141" s="4"/>
      <c r="AW141" s="4"/>
      <c r="AX141" s="4"/>
      <c r="AY141" s="4"/>
      <c r="AZ141" s="4"/>
      <c r="BA141" s="4"/>
      <c r="BB141" s="4"/>
      <c r="BC141" s="4"/>
      <c r="BD141" s="4"/>
      <c r="BE141" s="4"/>
      <c r="BF141" s="4"/>
      <c r="BG141" s="4"/>
      <c r="BH141" s="4"/>
      <c r="BI141" s="559" t="s">
        <v>75</v>
      </c>
      <c r="BJ141" s="621"/>
      <c r="BK141" s="4"/>
      <c r="BL141" s="4"/>
      <c r="BM141" s="621" t="s">
        <v>75</v>
      </c>
      <c r="BN141" s="719"/>
      <c r="BO141" s="527" t="s">
        <v>128</v>
      </c>
      <c r="BP141" s="528"/>
      <c r="BQ141" s="528"/>
      <c r="BR141" s="692"/>
      <c r="BS141" s="527" t="s">
        <v>128</v>
      </c>
      <c r="BT141" s="528"/>
      <c r="BU141" s="528"/>
      <c r="BV141" s="529"/>
    </row>
    <row r="142" spans="1:82" ht="15" customHeight="1" x14ac:dyDescent="0.15">
      <c r="B142" s="678"/>
      <c r="C142" s="675"/>
      <c r="D142" s="675"/>
      <c r="E142" s="675"/>
      <c r="F142" s="699"/>
      <c r="G142" s="674"/>
      <c r="H142" s="675"/>
      <c r="I142" s="675"/>
      <c r="J142" s="675"/>
      <c r="K142" s="699"/>
      <c r="L142" s="826"/>
      <c r="M142" s="826"/>
      <c r="N142" s="826"/>
      <c r="O142" s="826"/>
      <c r="P142" s="826"/>
      <c r="Q142" s="826"/>
      <c r="R142" s="9"/>
      <c r="V142" s="12"/>
      <c r="W142" s="560" t="s">
        <v>76</v>
      </c>
      <c r="X142" s="548"/>
      <c r="Y142" s="563" t="s">
        <v>60</v>
      </c>
      <c r="Z142" s="563"/>
      <c r="AA142" s="563"/>
      <c r="AB142" s="563"/>
      <c r="AC142" s="563"/>
      <c r="AD142" s="563"/>
      <c r="AE142" s="563"/>
      <c r="AF142" s="563"/>
      <c r="AG142" s="563"/>
      <c r="AH142" s="563"/>
      <c r="AI142" s="563"/>
      <c r="AJ142" s="563"/>
      <c r="AK142" s="563"/>
      <c r="AL142" s="594"/>
      <c r="AM142" s="560" t="s">
        <v>76</v>
      </c>
      <c r="AN142" s="548"/>
      <c r="AO142" s="6" t="s">
        <v>254</v>
      </c>
      <c r="BI142" s="560" t="s">
        <v>75</v>
      </c>
      <c r="BJ142" s="548"/>
      <c r="BM142" s="548" t="s">
        <v>75</v>
      </c>
      <c r="BN142" s="601"/>
      <c r="BO142" s="530"/>
      <c r="BP142" s="531"/>
      <c r="BQ142" s="531"/>
      <c r="BR142" s="600"/>
      <c r="BS142" s="530"/>
      <c r="BT142" s="531"/>
      <c r="BU142" s="531"/>
      <c r="BV142" s="532"/>
    </row>
    <row r="143" spans="1:82" ht="15" customHeight="1" x14ac:dyDescent="0.15">
      <c r="B143" s="678"/>
      <c r="C143" s="675"/>
      <c r="D143" s="675"/>
      <c r="E143" s="675"/>
      <c r="F143" s="699"/>
      <c r="G143" s="674"/>
      <c r="H143" s="675"/>
      <c r="I143" s="675"/>
      <c r="J143" s="675"/>
      <c r="K143" s="699"/>
      <c r="L143" s="826"/>
      <c r="M143" s="826"/>
      <c r="N143" s="826"/>
      <c r="O143" s="826"/>
      <c r="P143" s="826"/>
      <c r="Q143" s="826"/>
      <c r="R143" s="9"/>
      <c r="V143" s="12"/>
      <c r="W143" s="560" t="s">
        <v>76</v>
      </c>
      <c r="X143" s="548"/>
      <c r="Y143" s="563"/>
      <c r="Z143" s="563"/>
      <c r="AA143" s="563"/>
      <c r="AB143" s="563"/>
      <c r="AC143" s="563"/>
      <c r="AD143" s="563"/>
      <c r="AE143" s="563"/>
      <c r="AF143" s="563"/>
      <c r="AG143" s="563"/>
      <c r="AH143" s="563"/>
      <c r="AI143" s="563"/>
      <c r="AJ143" s="563"/>
      <c r="AK143" s="563"/>
      <c r="AL143" s="594"/>
      <c r="AM143" s="560" t="s">
        <v>76</v>
      </c>
      <c r="AN143" s="548"/>
      <c r="AO143" s="6" t="s">
        <v>255</v>
      </c>
      <c r="BI143" s="560" t="s">
        <v>75</v>
      </c>
      <c r="BJ143" s="548"/>
      <c r="BM143" s="548" t="s">
        <v>75</v>
      </c>
      <c r="BN143" s="601"/>
      <c r="BO143" s="530" t="s">
        <v>129</v>
      </c>
      <c r="BP143" s="531"/>
      <c r="BQ143" s="531"/>
      <c r="BR143" s="600"/>
      <c r="BS143" s="530" t="s">
        <v>129</v>
      </c>
      <c r="BT143" s="531"/>
      <c r="BU143" s="531"/>
      <c r="BV143" s="532"/>
    </row>
    <row r="144" spans="1:82" ht="15" customHeight="1" x14ac:dyDescent="0.15">
      <c r="B144" s="678"/>
      <c r="C144" s="675"/>
      <c r="D144" s="675"/>
      <c r="E144" s="675"/>
      <c r="F144" s="699"/>
      <c r="G144" s="674"/>
      <c r="H144" s="675"/>
      <c r="I144" s="675"/>
      <c r="J144" s="675"/>
      <c r="K144" s="699"/>
      <c r="L144" s="826"/>
      <c r="M144" s="826"/>
      <c r="N144" s="826"/>
      <c r="O144" s="826"/>
      <c r="P144" s="826"/>
      <c r="Q144" s="826"/>
      <c r="R144" s="7"/>
      <c r="S144" s="8"/>
      <c r="T144" s="8"/>
      <c r="U144" s="8"/>
      <c r="V144" s="13"/>
      <c r="W144" s="539" t="s">
        <v>76</v>
      </c>
      <c r="X144" s="540"/>
      <c r="Y144" s="536"/>
      <c r="Z144" s="536"/>
      <c r="AA144" s="536"/>
      <c r="AB144" s="536"/>
      <c r="AC144" s="536"/>
      <c r="AD144" s="536"/>
      <c r="AE144" s="536"/>
      <c r="AF144" s="536"/>
      <c r="AG144" s="536"/>
      <c r="AH144" s="536"/>
      <c r="AI144" s="536"/>
      <c r="AJ144" s="536"/>
      <c r="AK144" s="536"/>
      <c r="AL144" s="729"/>
      <c r="AM144" s="539" t="s">
        <v>76</v>
      </c>
      <c r="AN144" s="540"/>
      <c r="AO144" s="8" t="s">
        <v>254</v>
      </c>
      <c r="AP144" s="8"/>
      <c r="AQ144" s="8"/>
      <c r="AR144" s="8"/>
      <c r="AS144" s="8"/>
      <c r="AT144" s="8"/>
      <c r="AU144" s="8"/>
      <c r="AV144" s="8"/>
      <c r="AW144" s="8"/>
      <c r="AX144" s="8"/>
      <c r="AY144" s="8"/>
      <c r="AZ144" s="8"/>
      <c r="BA144" s="8"/>
      <c r="BB144" s="8"/>
      <c r="BC144" s="8"/>
      <c r="BD144" s="8"/>
      <c r="BE144" s="8"/>
      <c r="BF144" s="8"/>
      <c r="BG144" s="8"/>
      <c r="BH144" s="8"/>
      <c r="BI144" s="539" t="s">
        <v>75</v>
      </c>
      <c r="BJ144" s="540"/>
      <c r="BK144" s="8"/>
      <c r="BL144" s="8"/>
      <c r="BM144" s="540" t="s">
        <v>75</v>
      </c>
      <c r="BN144" s="541"/>
      <c r="BO144" s="533"/>
      <c r="BP144" s="534"/>
      <c r="BQ144" s="534"/>
      <c r="BR144" s="535"/>
      <c r="BS144" s="533"/>
      <c r="BT144" s="534"/>
      <c r="BU144" s="534"/>
      <c r="BV144" s="666"/>
    </row>
    <row r="145" spans="1:74" ht="15" customHeight="1" x14ac:dyDescent="0.15">
      <c r="B145" s="678"/>
      <c r="C145" s="675"/>
      <c r="D145" s="675"/>
      <c r="E145" s="675"/>
      <c r="F145" s="699"/>
      <c r="G145" s="674"/>
      <c r="H145" s="675"/>
      <c r="I145" s="675"/>
      <c r="J145" s="675"/>
      <c r="K145" s="699"/>
      <c r="L145" s="826" t="s">
        <v>253</v>
      </c>
      <c r="M145" s="826"/>
      <c r="N145" s="826"/>
      <c r="O145" s="826"/>
      <c r="P145" s="826"/>
      <c r="Q145" s="826"/>
      <c r="R145" s="559" t="s">
        <v>70</v>
      </c>
      <c r="S145" s="621"/>
      <c r="T145" s="621"/>
      <c r="U145" s="621"/>
      <c r="V145" s="719"/>
      <c r="W145" s="559" t="s">
        <v>76</v>
      </c>
      <c r="X145" s="621"/>
      <c r="Y145" s="716" t="s">
        <v>97</v>
      </c>
      <c r="Z145" s="716"/>
      <c r="AA145" s="716"/>
      <c r="AB145" s="716"/>
      <c r="AC145" s="716"/>
      <c r="AD145" s="716"/>
      <c r="AE145" s="716"/>
      <c r="AF145" s="716"/>
      <c r="AG145" s="716"/>
      <c r="AH145" s="716"/>
      <c r="AI145" s="716"/>
      <c r="AJ145" s="716"/>
      <c r="AK145" s="716"/>
      <c r="AL145" s="752"/>
      <c r="AM145" s="559" t="s">
        <v>76</v>
      </c>
      <c r="AN145" s="621"/>
      <c r="AO145" s="4" t="s">
        <v>156</v>
      </c>
      <c r="AP145" s="4"/>
      <c r="AQ145" s="4"/>
      <c r="AR145" s="4"/>
      <c r="AS145" s="4"/>
      <c r="AT145" s="4"/>
      <c r="AU145" s="4"/>
      <c r="AV145" s="4"/>
      <c r="AW145" s="4"/>
      <c r="AX145" s="4"/>
      <c r="AY145" s="4"/>
      <c r="AZ145" s="4"/>
      <c r="BA145" s="4"/>
      <c r="BB145" s="4"/>
      <c r="BC145" s="4"/>
      <c r="BD145" s="4"/>
      <c r="BE145" s="4"/>
      <c r="BF145" s="4"/>
      <c r="BG145" s="4"/>
      <c r="BH145" s="11"/>
      <c r="BI145" s="559" t="s">
        <v>75</v>
      </c>
      <c r="BJ145" s="621"/>
      <c r="BK145" s="4"/>
      <c r="BL145" s="4"/>
      <c r="BM145" s="621" t="s">
        <v>75</v>
      </c>
      <c r="BN145" s="719"/>
      <c r="BO145" s="527" t="s">
        <v>128</v>
      </c>
      <c r="BP145" s="528"/>
      <c r="BQ145" s="528"/>
      <c r="BR145" s="692"/>
      <c r="BS145" s="527" t="s">
        <v>128</v>
      </c>
      <c r="BT145" s="528"/>
      <c r="BU145" s="528"/>
      <c r="BV145" s="529"/>
    </row>
    <row r="146" spans="1:74" ht="15" customHeight="1" x14ac:dyDescent="0.15">
      <c r="B146" s="678"/>
      <c r="C146" s="675"/>
      <c r="D146" s="675"/>
      <c r="E146" s="675"/>
      <c r="F146" s="699"/>
      <c r="G146" s="674"/>
      <c r="H146" s="675"/>
      <c r="I146" s="675"/>
      <c r="J146" s="675"/>
      <c r="K146" s="699"/>
      <c r="L146" s="826"/>
      <c r="M146" s="826"/>
      <c r="N146" s="826"/>
      <c r="O146" s="826"/>
      <c r="P146" s="826"/>
      <c r="Q146" s="826"/>
      <c r="R146" s="7"/>
      <c r="S146" s="8"/>
      <c r="T146" s="8"/>
      <c r="U146" s="8"/>
      <c r="V146" s="13"/>
      <c r="W146" s="539" t="s">
        <v>76</v>
      </c>
      <c r="X146" s="540"/>
      <c r="Y146" s="536" t="s">
        <v>58</v>
      </c>
      <c r="Z146" s="536"/>
      <c r="AA146" s="536"/>
      <c r="AB146" s="536"/>
      <c r="AC146" s="536"/>
      <c r="AD146" s="536"/>
      <c r="AE146" s="536"/>
      <c r="AF146" s="536"/>
      <c r="AG146" s="536"/>
      <c r="AH146" s="536"/>
      <c r="AI146" s="536"/>
      <c r="AJ146" s="536"/>
      <c r="AK146" s="536"/>
      <c r="AL146" s="729"/>
      <c r="AM146" s="539" t="s">
        <v>76</v>
      </c>
      <c r="AN146" s="540"/>
      <c r="AO146" s="8" t="s">
        <v>252</v>
      </c>
      <c r="AP146" s="8"/>
      <c r="AQ146" s="8"/>
      <c r="AR146" s="8"/>
      <c r="AS146" s="8"/>
      <c r="AT146" s="8"/>
      <c r="AU146" s="8"/>
      <c r="AV146" s="8"/>
      <c r="AW146" s="8"/>
      <c r="AX146" s="8"/>
      <c r="AY146" s="8"/>
      <c r="AZ146" s="8"/>
      <c r="BA146" s="8"/>
      <c r="BB146" s="8"/>
      <c r="BC146" s="8"/>
      <c r="BD146" s="8"/>
      <c r="BE146" s="8"/>
      <c r="BF146" s="8"/>
      <c r="BG146" s="8"/>
      <c r="BH146" s="13"/>
      <c r="BI146" s="539" t="s">
        <v>75</v>
      </c>
      <c r="BJ146" s="540"/>
      <c r="BK146" s="8"/>
      <c r="BL146" s="8"/>
      <c r="BM146" s="540" t="s">
        <v>75</v>
      </c>
      <c r="BN146" s="541"/>
      <c r="BO146" s="533" t="s">
        <v>129</v>
      </c>
      <c r="BP146" s="534"/>
      <c r="BQ146" s="534"/>
      <c r="BR146" s="535"/>
      <c r="BS146" s="533" t="s">
        <v>129</v>
      </c>
      <c r="BT146" s="534"/>
      <c r="BU146" s="534"/>
      <c r="BV146" s="666"/>
    </row>
    <row r="147" spans="1:74" ht="15" customHeight="1" x14ac:dyDescent="0.15">
      <c r="B147" s="453"/>
      <c r="C147" s="430"/>
      <c r="D147" s="430"/>
      <c r="E147" s="430"/>
      <c r="F147" s="431"/>
      <c r="G147" s="674"/>
      <c r="H147" s="675"/>
      <c r="I147" s="675"/>
      <c r="J147" s="675"/>
      <c r="K147" s="699"/>
      <c r="L147" s="845" t="s">
        <v>333</v>
      </c>
      <c r="M147" s="845"/>
      <c r="N147" s="845"/>
      <c r="O147" s="845"/>
      <c r="P147" s="845"/>
      <c r="Q147" s="845"/>
      <c r="R147" s="559" t="s">
        <v>70</v>
      </c>
      <c r="S147" s="621"/>
      <c r="T147" s="621"/>
      <c r="U147" s="621"/>
      <c r="V147" s="719"/>
      <c r="W147" s="559" t="s">
        <v>76</v>
      </c>
      <c r="X147" s="621"/>
      <c r="Y147" s="716" t="s">
        <v>60</v>
      </c>
      <c r="Z147" s="716"/>
      <c r="AA147" s="716"/>
      <c r="AB147" s="716"/>
      <c r="AC147" s="716"/>
      <c r="AD147" s="716"/>
      <c r="AE147" s="716"/>
      <c r="AF147" s="716"/>
      <c r="AG147" s="716"/>
      <c r="AH147" s="716"/>
      <c r="AI147" s="716"/>
      <c r="AJ147" s="716"/>
      <c r="AK147" s="716"/>
      <c r="AL147" s="752"/>
      <c r="AM147" s="559" t="s">
        <v>76</v>
      </c>
      <c r="AN147" s="621"/>
      <c r="AO147" s="4" t="s">
        <v>332</v>
      </c>
      <c r="AP147" s="4"/>
      <c r="AQ147" s="4"/>
      <c r="AR147" s="4"/>
      <c r="AS147" s="4"/>
      <c r="AT147" s="4"/>
      <c r="AU147" s="4"/>
      <c r="AV147" s="4"/>
      <c r="AW147" s="4"/>
      <c r="AX147" s="4"/>
      <c r="AY147" s="4"/>
      <c r="AZ147" s="4"/>
      <c r="BA147" s="4"/>
      <c r="BB147" s="4"/>
      <c r="BC147" s="4"/>
      <c r="BD147" s="4"/>
      <c r="BE147" s="4"/>
      <c r="BF147" s="4"/>
      <c r="BG147" s="4"/>
      <c r="BH147" s="11"/>
      <c r="BI147" s="559" t="s">
        <v>75</v>
      </c>
      <c r="BJ147" s="621"/>
      <c r="BK147" s="621" t="s">
        <v>75</v>
      </c>
      <c r="BL147" s="621"/>
      <c r="BM147" s="621" t="s">
        <v>75</v>
      </c>
      <c r="BN147" s="719"/>
      <c r="BO147" s="527" t="s">
        <v>128</v>
      </c>
      <c r="BP147" s="528"/>
      <c r="BQ147" s="528"/>
      <c r="BR147" s="692"/>
      <c r="BS147" s="527" t="s">
        <v>128</v>
      </c>
      <c r="BT147" s="528"/>
      <c r="BU147" s="528"/>
      <c r="BV147" s="529"/>
    </row>
    <row r="148" spans="1:74" ht="15" customHeight="1" x14ac:dyDescent="0.15">
      <c r="B148" s="453"/>
      <c r="C148" s="430"/>
      <c r="D148" s="430"/>
      <c r="E148" s="430"/>
      <c r="F148" s="431"/>
      <c r="G148" s="674"/>
      <c r="H148" s="675"/>
      <c r="I148" s="675"/>
      <c r="J148" s="675"/>
      <c r="K148" s="699"/>
      <c r="L148" s="845"/>
      <c r="M148" s="845"/>
      <c r="N148" s="845"/>
      <c r="O148" s="845"/>
      <c r="P148" s="845"/>
      <c r="Q148" s="845"/>
      <c r="R148" s="7"/>
      <c r="S148" s="8"/>
      <c r="T148" s="8"/>
      <c r="U148" s="8"/>
      <c r="V148" s="13"/>
      <c r="W148" s="539" t="s">
        <v>76</v>
      </c>
      <c r="X148" s="540"/>
      <c r="Y148" s="536"/>
      <c r="Z148" s="536"/>
      <c r="AA148" s="536"/>
      <c r="AB148" s="536"/>
      <c r="AC148" s="536"/>
      <c r="AD148" s="536"/>
      <c r="AE148" s="536"/>
      <c r="AF148" s="536"/>
      <c r="AG148" s="536"/>
      <c r="AH148" s="536"/>
      <c r="AI148" s="536"/>
      <c r="AJ148" s="536"/>
      <c r="AK148" s="536"/>
      <c r="AL148" s="729"/>
      <c r="AM148" s="539" t="s">
        <v>76</v>
      </c>
      <c r="AN148" s="540"/>
      <c r="AO148" s="287" t="s">
        <v>597</v>
      </c>
      <c r="AP148" s="8"/>
      <c r="AQ148" s="8"/>
      <c r="AR148" s="8"/>
      <c r="AS148" s="8"/>
      <c r="AT148" s="8"/>
      <c r="AU148" s="8"/>
      <c r="AV148" s="8"/>
      <c r="AW148" s="8"/>
      <c r="AX148" s="8"/>
      <c r="AY148" s="8"/>
      <c r="AZ148" s="8"/>
      <c r="BA148" s="8"/>
      <c r="BB148" s="8"/>
      <c r="BC148" s="8"/>
      <c r="BD148" s="8"/>
      <c r="BE148" s="8"/>
      <c r="BF148" s="8"/>
      <c r="BG148" s="8"/>
      <c r="BH148" s="13"/>
      <c r="BI148" s="539" t="s">
        <v>75</v>
      </c>
      <c r="BJ148" s="540"/>
      <c r="BK148" s="8"/>
      <c r="BL148" s="8"/>
      <c r="BM148" s="540" t="s">
        <v>75</v>
      </c>
      <c r="BN148" s="541"/>
      <c r="BO148" s="533" t="s">
        <v>129</v>
      </c>
      <c r="BP148" s="534"/>
      <c r="BQ148" s="534"/>
      <c r="BR148" s="535"/>
      <c r="BS148" s="533" t="s">
        <v>129</v>
      </c>
      <c r="BT148" s="534"/>
      <c r="BU148" s="534"/>
      <c r="BV148" s="666"/>
    </row>
    <row r="149" spans="1:74" ht="15" customHeight="1" x14ac:dyDescent="0.15">
      <c r="B149" s="453"/>
      <c r="C149" s="430"/>
      <c r="D149" s="430"/>
      <c r="E149" s="430"/>
      <c r="F149" s="431"/>
      <c r="G149" s="674"/>
      <c r="H149" s="675"/>
      <c r="I149" s="675"/>
      <c r="J149" s="675"/>
      <c r="K149" s="699"/>
      <c r="L149" s="850" t="s">
        <v>251</v>
      </c>
      <c r="M149" s="850"/>
      <c r="N149" s="850"/>
      <c r="O149" s="850"/>
      <c r="P149" s="850"/>
      <c r="Q149" s="850"/>
      <c r="R149" s="559" t="s">
        <v>70</v>
      </c>
      <c r="S149" s="621"/>
      <c r="T149" s="621"/>
      <c r="U149" s="621"/>
      <c r="V149" s="719"/>
      <c r="W149" s="559" t="s">
        <v>76</v>
      </c>
      <c r="X149" s="621"/>
      <c r="Y149" s="716" t="s">
        <v>58</v>
      </c>
      <c r="Z149" s="716"/>
      <c r="AA149" s="716"/>
      <c r="AB149" s="716"/>
      <c r="AC149" s="716"/>
      <c r="AD149" s="716"/>
      <c r="AE149" s="716"/>
      <c r="AF149" s="716"/>
      <c r="AG149" s="716"/>
      <c r="AH149" s="716"/>
      <c r="AI149" s="716"/>
      <c r="AJ149" s="716"/>
      <c r="AK149" s="716"/>
      <c r="AL149" s="752"/>
      <c r="AM149" s="559" t="s">
        <v>76</v>
      </c>
      <c r="AN149" s="621"/>
      <c r="AO149" s="267" t="s">
        <v>598</v>
      </c>
      <c r="AP149" s="4"/>
      <c r="AQ149" s="4"/>
      <c r="AR149" s="4"/>
      <c r="AS149" s="4"/>
      <c r="AT149" s="4"/>
      <c r="AU149" s="4"/>
      <c r="AV149" s="4"/>
      <c r="AW149" s="4"/>
      <c r="AX149" s="4"/>
      <c r="AY149" s="4"/>
      <c r="AZ149" s="4"/>
      <c r="BA149" s="4"/>
      <c r="BB149" s="4"/>
      <c r="BC149" s="4"/>
      <c r="BD149" s="4"/>
      <c r="BE149" s="4"/>
      <c r="BF149" s="4"/>
      <c r="BG149" s="4"/>
      <c r="BH149" s="11"/>
      <c r="BI149" s="559" t="s">
        <v>75</v>
      </c>
      <c r="BJ149" s="621"/>
      <c r="BK149" s="4"/>
      <c r="BL149" s="4"/>
      <c r="BM149" s="621" t="s">
        <v>75</v>
      </c>
      <c r="BN149" s="719"/>
      <c r="BO149" s="527" t="s">
        <v>128</v>
      </c>
      <c r="BP149" s="528"/>
      <c r="BQ149" s="528"/>
      <c r="BR149" s="692"/>
      <c r="BS149" s="527" t="s">
        <v>128</v>
      </c>
      <c r="BT149" s="528"/>
      <c r="BU149" s="528"/>
      <c r="BV149" s="529"/>
    </row>
    <row r="150" spans="1:74" ht="15" customHeight="1" x14ac:dyDescent="0.15">
      <c r="B150" s="453"/>
      <c r="C150" s="430"/>
      <c r="D150" s="430"/>
      <c r="E150" s="430"/>
      <c r="F150" s="431"/>
      <c r="G150" s="674"/>
      <c r="H150" s="675"/>
      <c r="I150" s="675"/>
      <c r="J150" s="675"/>
      <c r="K150" s="699"/>
      <c r="L150" s="850"/>
      <c r="M150" s="850"/>
      <c r="N150" s="850"/>
      <c r="O150" s="850"/>
      <c r="P150" s="850"/>
      <c r="Q150" s="850"/>
      <c r="R150" s="9"/>
      <c r="V150" s="12"/>
      <c r="W150" s="560" t="s">
        <v>76</v>
      </c>
      <c r="X150" s="548"/>
      <c r="Y150" s="563"/>
      <c r="Z150" s="563"/>
      <c r="AA150" s="563"/>
      <c r="AB150" s="563"/>
      <c r="AC150" s="563"/>
      <c r="AD150" s="563"/>
      <c r="AE150" s="563"/>
      <c r="AF150" s="563"/>
      <c r="AG150" s="563"/>
      <c r="AH150" s="563"/>
      <c r="AI150" s="563"/>
      <c r="AJ150" s="563"/>
      <c r="AK150" s="563"/>
      <c r="AL150" s="594"/>
      <c r="AM150" s="560" t="s">
        <v>76</v>
      </c>
      <c r="AN150" s="548"/>
      <c r="AO150" s="6" t="s">
        <v>330</v>
      </c>
      <c r="BH150" s="12"/>
      <c r="BI150" s="560" t="s">
        <v>75</v>
      </c>
      <c r="BJ150" s="548"/>
      <c r="BM150" s="548" t="s">
        <v>75</v>
      </c>
      <c r="BN150" s="601"/>
      <c r="BO150" s="530"/>
      <c r="BP150" s="531"/>
      <c r="BQ150" s="531"/>
      <c r="BR150" s="600"/>
      <c r="BS150" s="530"/>
      <c r="BT150" s="531"/>
      <c r="BU150" s="531"/>
      <c r="BV150" s="532"/>
    </row>
    <row r="151" spans="1:74" ht="15" customHeight="1" x14ac:dyDescent="0.15">
      <c r="B151" s="453"/>
      <c r="C151" s="430"/>
      <c r="D151" s="430"/>
      <c r="E151" s="430"/>
      <c r="F151" s="431"/>
      <c r="G151" s="674"/>
      <c r="H151" s="675"/>
      <c r="I151" s="675"/>
      <c r="J151" s="675"/>
      <c r="K151" s="699"/>
      <c r="L151" s="850"/>
      <c r="M151" s="850"/>
      <c r="N151" s="850"/>
      <c r="O151" s="850"/>
      <c r="P151" s="850"/>
      <c r="Q151" s="850"/>
      <c r="R151" s="7"/>
      <c r="S151" s="8"/>
      <c r="T151" s="8"/>
      <c r="U151" s="8"/>
      <c r="V151" s="13"/>
      <c r="W151" s="539" t="s">
        <v>76</v>
      </c>
      <c r="X151" s="540"/>
      <c r="Y151" s="536"/>
      <c r="Z151" s="536"/>
      <c r="AA151" s="536"/>
      <c r="AB151" s="536"/>
      <c r="AC151" s="536"/>
      <c r="AD151" s="536"/>
      <c r="AE151" s="536"/>
      <c r="AF151" s="536"/>
      <c r="AG151" s="536"/>
      <c r="AH151" s="536"/>
      <c r="AI151" s="536"/>
      <c r="AJ151" s="536"/>
      <c r="AK151" s="536"/>
      <c r="AL151" s="729"/>
      <c r="AM151" s="539" t="s">
        <v>76</v>
      </c>
      <c r="AN151" s="540"/>
      <c r="AO151" s="8"/>
      <c r="AP151" s="8"/>
      <c r="AQ151" s="8"/>
      <c r="AR151" s="8"/>
      <c r="AS151" s="8"/>
      <c r="AT151" s="8"/>
      <c r="AU151" s="8"/>
      <c r="AV151" s="8"/>
      <c r="AW151" s="8"/>
      <c r="AX151" s="8"/>
      <c r="AY151" s="8"/>
      <c r="AZ151" s="8"/>
      <c r="BA151" s="8"/>
      <c r="BB151" s="8"/>
      <c r="BC151" s="8"/>
      <c r="BD151" s="8"/>
      <c r="BE151" s="8"/>
      <c r="BF151" s="8"/>
      <c r="BG151" s="8"/>
      <c r="BH151" s="13"/>
      <c r="BI151" s="7"/>
      <c r="BJ151" s="8"/>
      <c r="BK151" s="8"/>
      <c r="BL151" s="8"/>
      <c r="BM151" s="8"/>
      <c r="BN151" s="13"/>
      <c r="BO151" s="533" t="s">
        <v>129</v>
      </c>
      <c r="BP151" s="534"/>
      <c r="BQ151" s="534"/>
      <c r="BR151" s="535"/>
      <c r="BS151" s="533" t="s">
        <v>129</v>
      </c>
      <c r="BT151" s="534"/>
      <c r="BU151" s="534"/>
      <c r="BV151" s="666"/>
    </row>
    <row r="152" spans="1:74" ht="15" customHeight="1" x14ac:dyDescent="0.15">
      <c r="B152" s="453"/>
      <c r="C152" s="430"/>
      <c r="D152" s="430"/>
      <c r="E152" s="430"/>
      <c r="F152" s="431"/>
      <c r="G152" s="674"/>
      <c r="H152" s="675"/>
      <c r="I152" s="675"/>
      <c r="J152" s="675"/>
      <c r="K152" s="699"/>
      <c r="L152" s="846" t="s">
        <v>250</v>
      </c>
      <c r="M152" s="770"/>
      <c r="N152" s="770"/>
      <c r="O152" s="770"/>
      <c r="P152" s="770"/>
      <c r="Q152" s="771"/>
      <c r="R152" s="559" t="s">
        <v>70</v>
      </c>
      <c r="S152" s="621"/>
      <c r="T152" s="621"/>
      <c r="U152" s="621"/>
      <c r="V152" s="719"/>
      <c r="W152" s="559" t="s">
        <v>76</v>
      </c>
      <c r="X152" s="621"/>
      <c r="Y152" s="716"/>
      <c r="Z152" s="716"/>
      <c r="AA152" s="716"/>
      <c r="AB152" s="716"/>
      <c r="AC152" s="716"/>
      <c r="AD152" s="716"/>
      <c r="AE152" s="716"/>
      <c r="AF152" s="716"/>
      <c r="AG152" s="716"/>
      <c r="AH152" s="716"/>
      <c r="AI152" s="716"/>
      <c r="AJ152" s="716"/>
      <c r="AK152" s="716"/>
      <c r="AL152" s="752"/>
      <c r="AM152" s="559" t="s">
        <v>76</v>
      </c>
      <c r="AN152" s="621"/>
      <c r="AO152" s="4" t="s">
        <v>249</v>
      </c>
      <c r="AP152" s="4"/>
      <c r="AQ152" s="4"/>
      <c r="AR152" s="4"/>
      <c r="AS152" s="4"/>
      <c r="AT152" s="4"/>
      <c r="AU152" s="4"/>
      <c r="AV152" s="4"/>
      <c r="AW152" s="4"/>
      <c r="AX152" s="4"/>
      <c r="AY152" s="4"/>
      <c r="AZ152" s="4"/>
      <c r="BA152" s="4"/>
      <c r="BB152" s="4"/>
      <c r="BC152" s="4"/>
      <c r="BD152" s="4"/>
      <c r="BE152" s="4"/>
      <c r="BF152" s="4"/>
      <c r="BG152" s="4"/>
      <c r="BH152" s="11"/>
      <c r="BI152" s="559" t="s">
        <v>75</v>
      </c>
      <c r="BJ152" s="621"/>
      <c r="BK152" s="4"/>
      <c r="BL152" s="4"/>
      <c r="BM152" s="621" t="s">
        <v>75</v>
      </c>
      <c r="BN152" s="719"/>
      <c r="BO152" s="527" t="s">
        <v>128</v>
      </c>
      <c r="BP152" s="528"/>
      <c r="BQ152" s="528"/>
      <c r="BR152" s="692"/>
      <c r="BS152" s="527" t="s">
        <v>128</v>
      </c>
      <c r="BT152" s="528"/>
      <c r="BU152" s="528"/>
      <c r="BV152" s="529"/>
    </row>
    <row r="153" spans="1:74" ht="15" customHeight="1" x14ac:dyDescent="0.15">
      <c r="B153" s="453"/>
      <c r="C153" s="430"/>
      <c r="D153" s="430"/>
      <c r="E153" s="430"/>
      <c r="F153" s="431"/>
      <c r="G153" s="801"/>
      <c r="H153" s="802"/>
      <c r="I153" s="802"/>
      <c r="J153" s="802"/>
      <c r="K153" s="803"/>
      <c r="L153" s="847"/>
      <c r="M153" s="848"/>
      <c r="N153" s="848"/>
      <c r="O153" s="848"/>
      <c r="P153" s="848"/>
      <c r="Q153" s="849"/>
      <c r="R153" s="7"/>
      <c r="S153" s="8"/>
      <c r="T153" s="8"/>
      <c r="U153" s="8"/>
      <c r="V153" s="13"/>
      <c r="W153" s="539" t="s">
        <v>76</v>
      </c>
      <c r="X153" s="540"/>
      <c r="Y153" s="536"/>
      <c r="Z153" s="536"/>
      <c r="AA153" s="536"/>
      <c r="AB153" s="536"/>
      <c r="AC153" s="536"/>
      <c r="AD153" s="536"/>
      <c r="AE153" s="536"/>
      <c r="AF153" s="536"/>
      <c r="AG153" s="536"/>
      <c r="AH153" s="536"/>
      <c r="AI153" s="536"/>
      <c r="AJ153" s="536"/>
      <c r="AK153" s="536"/>
      <c r="AL153" s="729"/>
      <c r="AM153" s="539" t="s">
        <v>76</v>
      </c>
      <c r="AN153" s="540"/>
      <c r="AO153" s="8" t="s">
        <v>329</v>
      </c>
      <c r="AP153" s="8"/>
      <c r="AQ153" s="8"/>
      <c r="AR153" s="8"/>
      <c r="AS153" s="8"/>
      <c r="AT153" s="8"/>
      <c r="AU153" s="8"/>
      <c r="AV153" s="8"/>
      <c r="AW153" s="8"/>
      <c r="AX153" s="8"/>
      <c r="AY153" s="8"/>
      <c r="AZ153" s="8"/>
      <c r="BA153" s="8"/>
      <c r="BB153" s="8"/>
      <c r="BC153" s="8"/>
      <c r="BD153" s="8"/>
      <c r="BE153" s="8"/>
      <c r="BF153" s="8"/>
      <c r="BG153" s="8"/>
      <c r="BH153" s="13"/>
      <c r="BI153" s="539" t="s">
        <v>75</v>
      </c>
      <c r="BJ153" s="540"/>
      <c r="BK153" s="8"/>
      <c r="BL153" s="8"/>
      <c r="BM153" s="540" t="s">
        <v>75</v>
      </c>
      <c r="BN153" s="541"/>
      <c r="BO153" s="533" t="s">
        <v>129</v>
      </c>
      <c r="BP153" s="534"/>
      <c r="BQ153" s="534"/>
      <c r="BR153" s="535"/>
      <c r="BS153" s="533" t="s">
        <v>129</v>
      </c>
      <c r="BT153" s="534"/>
      <c r="BU153" s="534"/>
      <c r="BV153" s="666"/>
    </row>
    <row r="154" spans="1:74" ht="15" customHeight="1" x14ac:dyDescent="0.15">
      <c r="A154" s="268" t="s">
        <v>572</v>
      </c>
      <c r="B154" s="453"/>
      <c r="C154" s="430"/>
      <c r="D154" s="430"/>
      <c r="E154" s="430"/>
      <c r="F154" s="431"/>
      <c r="G154" s="241" t="s">
        <v>155</v>
      </c>
      <c r="H154" s="250"/>
      <c r="I154" s="250"/>
      <c r="J154" s="250"/>
      <c r="K154" s="252"/>
      <c r="L154" s="886" t="s">
        <v>745</v>
      </c>
      <c r="M154" s="770"/>
      <c r="N154" s="770"/>
      <c r="O154" s="770"/>
      <c r="P154" s="770"/>
      <c r="Q154" s="771"/>
      <c r="R154" s="559" t="s">
        <v>70</v>
      </c>
      <c r="S154" s="621"/>
      <c r="T154" s="621"/>
      <c r="U154" s="621"/>
      <c r="V154" s="719"/>
      <c r="W154" s="559" t="s">
        <v>76</v>
      </c>
      <c r="X154" s="621"/>
      <c r="Y154" s="716"/>
      <c r="Z154" s="716"/>
      <c r="AA154" s="716"/>
      <c r="AB154" s="716"/>
      <c r="AC154" s="716"/>
      <c r="AD154" s="716"/>
      <c r="AE154" s="716"/>
      <c r="AF154" s="716"/>
      <c r="AG154" s="716"/>
      <c r="AH154" s="716"/>
      <c r="AI154" s="716"/>
      <c r="AJ154" s="716"/>
      <c r="AK154" s="716"/>
      <c r="AL154" s="752"/>
      <c r="AM154" s="559" t="s">
        <v>76</v>
      </c>
      <c r="AN154" s="621"/>
      <c r="AO154" s="4" t="s">
        <v>727</v>
      </c>
      <c r="AP154" s="4"/>
      <c r="AQ154" s="4"/>
      <c r="AR154" s="4"/>
      <c r="AS154" s="4"/>
      <c r="AT154" s="4"/>
      <c r="AU154" s="4"/>
      <c r="AV154" s="4"/>
      <c r="AW154" s="4"/>
      <c r="AX154" s="4"/>
      <c r="AY154" s="4"/>
      <c r="AZ154" s="4"/>
      <c r="BA154" s="4"/>
      <c r="BB154" s="4"/>
      <c r="BC154" s="4"/>
      <c r="BD154" s="4"/>
      <c r="BE154" s="4"/>
      <c r="BF154" s="4"/>
      <c r="BG154" s="4"/>
      <c r="BH154" s="11"/>
      <c r="BI154" s="559" t="s">
        <v>75</v>
      </c>
      <c r="BJ154" s="621"/>
      <c r="BK154" s="4"/>
      <c r="BL154" s="4"/>
      <c r="BM154" s="621" t="s">
        <v>75</v>
      </c>
      <c r="BN154" s="719"/>
      <c r="BO154" s="527" t="s">
        <v>128</v>
      </c>
      <c r="BP154" s="528"/>
      <c r="BQ154" s="528"/>
      <c r="BR154" s="692"/>
      <c r="BS154" s="527" t="s">
        <v>128</v>
      </c>
      <c r="BT154" s="528"/>
      <c r="BU154" s="528"/>
      <c r="BV154" s="529"/>
    </row>
    <row r="155" spans="1:74" ht="15" customHeight="1" x14ac:dyDescent="0.15">
      <c r="A155" s="268" t="s">
        <v>573</v>
      </c>
      <c r="B155" s="453"/>
      <c r="C155" s="430"/>
      <c r="D155" s="430"/>
      <c r="E155" s="430"/>
      <c r="F155" s="431"/>
      <c r="G155" s="576" t="s">
        <v>188</v>
      </c>
      <c r="H155" s="570"/>
      <c r="I155" s="570"/>
      <c r="J155" s="570"/>
      <c r="K155" s="571"/>
      <c r="L155" s="847"/>
      <c r="M155" s="848"/>
      <c r="N155" s="848"/>
      <c r="O155" s="848"/>
      <c r="P155" s="848"/>
      <c r="Q155" s="849"/>
      <c r="R155" s="9"/>
      <c r="V155" s="12"/>
      <c r="W155" s="560" t="s">
        <v>76</v>
      </c>
      <c r="X155" s="548"/>
      <c r="Y155" s="563"/>
      <c r="Z155" s="563"/>
      <c r="AA155" s="563"/>
      <c r="AB155" s="563"/>
      <c r="AC155" s="563"/>
      <c r="AD155" s="563"/>
      <c r="AE155" s="563"/>
      <c r="AF155" s="563"/>
      <c r="AG155" s="563"/>
      <c r="AH155" s="563"/>
      <c r="AI155" s="563"/>
      <c r="AJ155" s="563"/>
      <c r="AK155" s="563"/>
      <c r="AL155" s="594"/>
      <c r="AM155" s="560"/>
      <c r="AN155" s="548"/>
      <c r="BH155" s="12"/>
      <c r="BI155" s="9"/>
      <c r="BN155" s="12"/>
      <c r="BO155" s="533" t="s">
        <v>129</v>
      </c>
      <c r="BP155" s="534"/>
      <c r="BQ155" s="534"/>
      <c r="BR155" s="535"/>
      <c r="BS155" s="533" t="s">
        <v>129</v>
      </c>
      <c r="BT155" s="534"/>
      <c r="BU155" s="534"/>
      <c r="BV155" s="666"/>
    </row>
    <row r="156" spans="1:74" ht="15" customHeight="1" x14ac:dyDescent="0.15">
      <c r="B156" s="453"/>
      <c r="C156" s="430"/>
      <c r="D156" s="430"/>
      <c r="E156" s="430"/>
      <c r="F156" s="431"/>
      <c r="G156" s="576"/>
      <c r="H156" s="570"/>
      <c r="I156" s="570"/>
      <c r="J156" s="570"/>
      <c r="K156" s="571"/>
      <c r="L156" s="748" t="s">
        <v>610</v>
      </c>
      <c r="M156" s="748"/>
      <c r="N156" s="748"/>
      <c r="O156" s="748"/>
      <c r="P156" s="748"/>
      <c r="Q156" s="748"/>
      <c r="R156" s="559" t="s">
        <v>70</v>
      </c>
      <c r="S156" s="621"/>
      <c r="T156" s="621"/>
      <c r="U156" s="621"/>
      <c r="V156" s="719"/>
      <c r="W156" s="559" t="s">
        <v>76</v>
      </c>
      <c r="X156" s="621"/>
      <c r="Y156" s="738" t="s">
        <v>60</v>
      </c>
      <c r="Z156" s="716"/>
      <c r="AA156" s="716"/>
      <c r="AB156" s="716"/>
      <c r="AC156" s="716"/>
      <c r="AD156" s="716"/>
      <c r="AE156" s="716"/>
      <c r="AF156" s="716"/>
      <c r="AG156" s="716"/>
      <c r="AH156" s="716"/>
      <c r="AI156" s="716"/>
      <c r="AJ156" s="716"/>
      <c r="AK156" s="716"/>
      <c r="AL156" s="752"/>
      <c r="AM156" s="559" t="s">
        <v>76</v>
      </c>
      <c r="AN156" s="621"/>
      <c r="AO156" s="4" t="s">
        <v>327</v>
      </c>
      <c r="AP156" s="4"/>
      <c r="AQ156" s="4"/>
      <c r="AR156" s="4"/>
      <c r="AS156" s="4"/>
      <c r="AT156" s="4"/>
      <c r="AU156" s="4"/>
      <c r="AV156" s="4"/>
      <c r="AW156" s="4"/>
      <c r="AX156" s="4"/>
      <c r="AY156" s="4"/>
      <c r="AZ156" s="4"/>
      <c r="BA156" s="4"/>
      <c r="BB156" s="4"/>
      <c r="BC156" s="4"/>
      <c r="BD156" s="4"/>
      <c r="BE156" s="4"/>
      <c r="BF156" s="4"/>
      <c r="BG156" s="4"/>
      <c r="BH156" s="11"/>
      <c r="BI156" s="559" t="s">
        <v>75</v>
      </c>
      <c r="BJ156" s="621"/>
      <c r="BK156" s="4"/>
      <c r="BL156" s="4"/>
      <c r="BM156" s="621" t="s">
        <v>75</v>
      </c>
      <c r="BN156" s="719"/>
      <c r="BO156" s="527" t="s">
        <v>128</v>
      </c>
      <c r="BP156" s="528"/>
      <c r="BQ156" s="528"/>
      <c r="BR156" s="692"/>
      <c r="BS156" s="527" t="s">
        <v>128</v>
      </c>
      <c r="BT156" s="528"/>
      <c r="BU156" s="528"/>
      <c r="BV156" s="529"/>
    </row>
    <row r="157" spans="1:74" ht="15" customHeight="1" x14ac:dyDescent="0.15">
      <c r="B157" s="453"/>
      <c r="C157" s="430"/>
      <c r="D157" s="430"/>
      <c r="E157" s="430"/>
      <c r="F157" s="431"/>
      <c r="G157" s="576"/>
      <c r="H157" s="570"/>
      <c r="I157" s="570"/>
      <c r="J157" s="570"/>
      <c r="K157" s="571"/>
      <c r="L157" s="748"/>
      <c r="M157" s="748"/>
      <c r="N157" s="748"/>
      <c r="O157" s="748"/>
      <c r="P157" s="748"/>
      <c r="Q157" s="748"/>
      <c r="R157" s="9"/>
      <c r="V157" s="12"/>
      <c r="W157" s="560" t="s">
        <v>76</v>
      </c>
      <c r="X157" s="548"/>
      <c r="Y157" s="563"/>
      <c r="Z157" s="563"/>
      <c r="AA157" s="563"/>
      <c r="AB157" s="563"/>
      <c r="AC157" s="563"/>
      <c r="AD157" s="563"/>
      <c r="AE157" s="563"/>
      <c r="AF157" s="563"/>
      <c r="AG157" s="563"/>
      <c r="AH157" s="563"/>
      <c r="AI157" s="563"/>
      <c r="AJ157" s="563"/>
      <c r="AK157" s="563"/>
      <c r="AL157" s="594"/>
      <c r="AM157" s="560" t="s">
        <v>76</v>
      </c>
      <c r="AN157" s="548"/>
      <c r="AO157" s="264" t="s">
        <v>601</v>
      </c>
      <c r="BH157" s="12"/>
      <c r="BI157" s="560" t="s">
        <v>75</v>
      </c>
      <c r="BJ157" s="548"/>
      <c r="BM157" s="548" t="s">
        <v>75</v>
      </c>
      <c r="BN157" s="601"/>
      <c r="BO157" s="530"/>
      <c r="BP157" s="531"/>
      <c r="BQ157" s="531"/>
      <c r="BR157" s="600"/>
      <c r="BS157" s="530"/>
      <c r="BT157" s="531"/>
      <c r="BU157" s="531"/>
      <c r="BV157" s="532"/>
    </row>
    <row r="158" spans="1:74" ht="15" customHeight="1" x14ac:dyDescent="0.15">
      <c r="B158" s="453"/>
      <c r="C158" s="430"/>
      <c r="D158" s="430"/>
      <c r="E158" s="430"/>
      <c r="F158" s="431"/>
      <c r="G158" s="576"/>
      <c r="H158" s="570"/>
      <c r="I158" s="570"/>
      <c r="J158" s="570"/>
      <c r="K158" s="571"/>
      <c r="L158" s="748"/>
      <c r="M158" s="748"/>
      <c r="N158" s="748"/>
      <c r="O158" s="748"/>
      <c r="P158" s="748"/>
      <c r="Q158" s="748"/>
      <c r="R158" s="7"/>
      <c r="S158" s="8"/>
      <c r="T158" s="8"/>
      <c r="U158" s="8"/>
      <c r="V158" s="13"/>
      <c r="W158" s="539" t="s">
        <v>76</v>
      </c>
      <c r="X158" s="540"/>
      <c r="Y158" s="536"/>
      <c r="Z158" s="536"/>
      <c r="AA158" s="536"/>
      <c r="AB158" s="536"/>
      <c r="AC158" s="536"/>
      <c r="AD158" s="536"/>
      <c r="AE158" s="536"/>
      <c r="AF158" s="536"/>
      <c r="AG158" s="536"/>
      <c r="AH158" s="536"/>
      <c r="AI158" s="536"/>
      <c r="AJ158" s="536"/>
      <c r="AK158" s="536"/>
      <c r="AL158" s="729"/>
      <c r="AM158" s="539" t="s">
        <v>76</v>
      </c>
      <c r="AN158" s="540"/>
      <c r="AO158" s="8"/>
      <c r="AP158" s="8"/>
      <c r="AQ158" s="8"/>
      <c r="AR158" s="8"/>
      <c r="AS158" s="8"/>
      <c r="AT158" s="8"/>
      <c r="AU158" s="8"/>
      <c r="AV158" s="8"/>
      <c r="AW158" s="8"/>
      <c r="AX158" s="8"/>
      <c r="AY158" s="8"/>
      <c r="AZ158" s="8"/>
      <c r="BA158" s="8"/>
      <c r="BB158" s="8"/>
      <c r="BC158" s="8"/>
      <c r="BD158" s="8"/>
      <c r="BE158" s="8"/>
      <c r="BF158" s="8"/>
      <c r="BG158" s="8"/>
      <c r="BH158" s="13"/>
      <c r="BI158" s="7"/>
      <c r="BJ158" s="8"/>
      <c r="BK158" s="8"/>
      <c r="BL158" s="8"/>
      <c r="BM158" s="8"/>
      <c r="BN158" s="13"/>
      <c r="BO158" s="533" t="s">
        <v>129</v>
      </c>
      <c r="BP158" s="534"/>
      <c r="BQ158" s="534"/>
      <c r="BR158" s="535"/>
      <c r="BS158" s="533" t="s">
        <v>129</v>
      </c>
      <c r="BT158" s="534"/>
      <c r="BU158" s="534"/>
      <c r="BV158" s="666"/>
    </row>
    <row r="159" spans="1:74" ht="15" customHeight="1" x14ac:dyDescent="0.15">
      <c r="B159" s="453"/>
      <c r="C159" s="430"/>
      <c r="D159" s="430"/>
      <c r="E159" s="430"/>
      <c r="F159" s="431"/>
      <c r="G159" s="576"/>
      <c r="H159" s="570"/>
      <c r="I159" s="570"/>
      <c r="J159" s="570"/>
      <c r="K159" s="571"/>
      <c r="L159" s="860" t="s">
        <v>599</v>
      </c>
      <c r="M159" s="861"/>
      <c r="N159" s="861"/>
      <c r="O159" s="861"/>
      <c r="P159" s="861"/>
      <c r="Q159" s="862"/>
      <c r="R159" s="863" t="s">
        <v>70</v>
      </c>
      <c r="S159" s="864"/>
      <c r="T159" s="864"/>
      <c r="U159" s="864"/>
      <c r="V159" s="865"/>
      <c r="W159" s="863" t="s">
        <v>76</v>
      </c>
      <c r="X159" s="864"/>
      <c r="Y159" s="866" t="s">
        <v>60</v>
      </c>
      <c r="Z159" s="861"/>
      <c r="AA159" s="861"/>
      <c r="AB159" s="861"/>
      <c r="AC159" s="861"/>
      <c r="AD159" s="861"/>
      <c r="AE159" s="861"/>
      <c r="AF159" s="861"/>
      <c r="AG159" s="861"/>
      <c r="AH159" s="861"/>
      <c r="AI159" s="861"/>
      <c r="AJ159" s="861"/>
      <c r="AK159" s="861"/>
      <c r="AL159" s="862"/>
      <c r="AM159" s="863" t="s">
        <v>76</v>
      </c>
      <c r="AN159" s="864"/>
      <c r="AO159" s="304" t="s">
        <v>600</v>
      </c>
      <c r="AP159" s="5"/>
      <c r="AQ159" s="5"/>
      <c r="AR159" s="5"/>
      <c r="AS159" s="5"/>
      <c r="AT159" s="5"/>
      <c r="AU159" s="5"/>
      <c r="AV159" s="5"/>
      <c r="AW159" s="5"/>
      <c r="AX159" s="5"/>
      <c r="AY159" s="5"/>
      <c r="AZ159" s="5"/>
      <c r="BA159" s="5"/>
      <c r="BB159" s="5"/>
      <c r="BC159" s="5"/>
      <c r="BD159" s="5"/>
      <c r="BE159" s="5"/>
      <c r="BF159" s="5"/>
      <c r="BG159" s="5"/>
      <c r="BH159" s="21"/>
      <c r="BI159" s="863" t="s">
        <v>75</v>
      </c>
      <c r="BJ159" s="864"/>
      <c r="BK159" s="5"/>
      <c r="BL159" s="5"/>
      <c r="BM159" s="864" t="s">
        <v>75</v>
      </c>
      <c r="BN159" s="865"/>
      <c r="BO159" s="854" t="s">
        <v>603</v>
      </c>
      <c r="BP159" s="855"/>
      <c r="BQ159" s="855"/>
      <c r="BR159" s="856"/>
      <c r="BS159" s="854" t="s">
        <v>603</v>
      </c>
      <c r="BT159" s="855"/>
      <c r="BU159" s="855"/>
      <c r="BV159" s="857"/>
    </row>
    <row r="160" spans="1:74" ht="15" customHeight="1" x14ac:dyDescent="0.15">
      <c r="B160" s="453"/>
      <c r="C160" s="430"/>
      <c r="D160" s="430"/>
      <c r="E160" s="430"/>
      <c r="F160" s="431"/>
      <c r="G160" s="576"/>
      <c r="H160" s="570"/>
      <c r="I160" s="570"/>
      <c r="J160" s="570"/>
      <c r="K160" s="571"/>
      <c r="L160" s="858" t="s">
        <v>325</v>
      </c>
      <c r="M160" s="858"/>
      <c r="N160" s="858"/>
      <c r="O160" s="858"/>
      <c r="P160" s="858"/>
      <c r="Q160" s="858"/>
      <c r="R160" s="559" t="s">
        <v>70</v>
      </c>
      <c r="S160" s="621"/>
      <c r="T160" s="621"/>
      <c r="U160" s="621"/>
      <c r="V160" s="719"/>
      <c r="W160" s="559" t="s">
        <v>76</v>
      </c>
      <c r="X160" s="621"/>
      <c r="Y160" s="716"/>
      <c r="Z160" s="716"/>
      <c r="AA160" s="716"/>
      <c r="AB160" s="716"/>
      <c r="AC160" s="716"/>
      <c r="AD160" s="716"/>
      <c r="AE160" s="716"/>
      <c r="AF160" s="716"/>
      <c r="AG160" s="716"/>
      <c r="AH160" s="716"/>
      <c r="AI160" s="716"/>
      <c r="AJ160" s="716"/>
      <c r="AK160" s="716"/>
      <c r="AL160" s="752"/>
      <c r="AM160" s="559" t="s">
        <v>76</v>
      </c>
      <c r="AN160" s="621"/>
      <c r="AO160" s="4" t="s">
        <v>324</v>
      </c>
      <c r="AP160" s="4"/>
      <c r="AQ160" s="4"/>
      <c r="AR160" s="4"/>
      <c r="AS160" s="4"/>
      <c r="AT160" s="4"/>
      <c r="AU160" s="4"/>
      <c r="AV160" s="4"/>
      <c r="AW160" s="4"/>
      <c r="AX160" s="4"/>
      <c r="AY160" s="4"/>
      <c r="AZ160" s="4"/>
      <c r="BA160" s="4"/>
      <c r="BB160" s="4"/>
      <c r="BC160" s="4"/>
      <c r="BD160" s="4"/>
      <c r="BE160" s="4"/>
      <c r="BF160" s="4"/>
      <c r="BG160" s="4"/>
      <c r="BH160" s="11"/>
      <c r="BI160" s="559" t="s">
        <v>75</v>
      </c>
      <c r="BJ160" s="621"/>
      <c r="BK160" s="4"/>
      <c r="BL160" s="4"/>
      <c r="BM160" s="621" t="s">
        <v>75</v>
      </c>
      <c r="BN160" s="719"/>
      <c r="BO160" s="527" t="s">
        <v>128</v>
      </c>
      <c r="BP160" s="528"/>
      <c r="BQ160" s="528"/>
      <c r="BR160" s="692"/>
      <c r="BS160" s="527" t="s">
        <v>128</v>
      </c>
      <c r="BT160" s="528"/>
      <c r="BU160" s="528"/>
      <c r="BV160" s="529"/>
    </row>
    <row r="161" spans="1:76" ht="15" customHeight="1" x14ac:dyDescent="0.15">
      <c r="B161" s="453"/>
      <c r="C161" s="430"/>
      <c r="D161" s="430"/>
      <c r="E161" s="430"/>
      <c r="F161" s="431"/>
      <c r="G161" s="576"/>
      <c r="H161" s="570"/>
      <c r="I161" s="570"/>
      <c r="J161" s="570"/>
      <c r="K161" s="571"/>
      <c r="L161" s="859"/>
      <c r="M161" s="859"/>
      <c r="N161" s="859"/>
      <c r="O161" s="859"/>
      <c r="P161" s="859"/>
      <c r="Q161" s="859"/>
      <c r="R161" s="35"/>
      <c r="S161" s="31"/>
      <c r="T161" s="31"/>
      <c r="U161" s="31"/>
      <c r="V161" s="32"/>
      <c r="W161" s="740" t="s">
        <v>76</v>
      </c>
      <c r="X161" s="741"/>
      <c r="Y161" s="757"/>
      <c r="Z161" s="757"/>
      <c r="AA161" s="757"/>
      <c r="AB161" s="757"/>
      <c r="AC161" s="757"/>
      <c r="AD161" s="757"/>
      <c r="AE161" s="757"/>
      <c r="AF161" s="757"/>
      <c r="AG161" s="757"/>
      <c r="AH161" s="757"/>
      <c r="AI161" s="757"/>
      <c r="AJ161" s="757"/>
      <c r="AK161" s="757"/>
      <c r="AL161" s="828"/>
      <c r="AM161" s="740" t="s">
        <v>76</v>
      </c>
      <c r="AN161" s="741"/>
      <c r="AO161" s="31" t="s">
        <v>323</v>
      </c>
      <c r="AP161" s="31"/>
      <c r="AQ161" s="31"/>
      <c r="AR161" s="31"/>
      <c r="AS161" s="31"/>
      <c r="AT161" s="31"/>
      <c r="AU161" s="31"/>
      <c r="AV161" s="31"/>
      <c r="AW161" s="31"/>
      <c r="AX161" s="31"/>
      <c r="AY161" s="31"/>
      <c r="AZ161" s="31"/>
      <c r="BA161" s="31"/>
      <c r="BB161" s="31"/>
      <c r="BC161" s="31"/>
      <c r="BD161" s="31"/>
      <c r="BE161" s="31"/>
      <c r="BF161" s="31"/>
      <c r="BG161" s="31"/>
      <c r="BH161" s="32"/>
      <c r="BI161" s="740" t="s">
        <v>75</v>
      </c>
      <c r="BJ161" s="741"/>
      <c r="BK161" s="31"/>
      <c r="BL161" s="31"/>
      <c r="BM161" s="741" t="s">
        <v>75</v>
      </c>
      <c r="BN161" s="753"/>
      <c r="BO161" s="530"/>
      <c r="BP161" s="531"/>
      <c r="BQ161" s="531"/>
      <c r="BR161" s="600"/>
      <c r="BS161" s="530"/>
      <c r="BT161" s="531"/>
      <c r="BU161" s="531"/>
      <c r="BV161" s="532"/>
    </row>
    <row r="162" spans="1:76" ht="15" customHeight="1" x14ac:dyDescent="0.15">
      <c r="B162" s="453"/>
      <c r="C162" s="430"/>
      <c r="D162" s="430"/>
      <c r="E162" s="430"/>
      <c r="F162" s="431"/>
      <c r="G162" s="576"/>
      <c r="H162" s="570"/>
      <c r="I162" s="570"/>
      <c r="J162" s="570"/>
      <c r="K162" s="571"/>
      <c r="L162" s="867" t="s">
        <v>322</v>
      </c>
      <c r="M162" s="867"/>
      <c r="N162" s="867"/>
      <c r="O162" s="867"/>
      <c r="P162" s="867"/>
      <c r="Q162" s="867"/>
      <c r="R162" s="560" t="s">
        <v>70</v>
      </c>
      <c r="S162" s="548"/>
      <c r="T162" s="548"/>
      <c r="U162" s="548"/>
      <c r="V162" s="601"/>
      <c r="W162" s="560" t="s">
        <v>76</v>
      </c>
      <c r="X162" s="548"/>
      <c r="Y162" s="542" t="s">
        <v>60</v>
      </c>
      <c r="Z162" s="563"/>
      <c r="AA162" s="563"/>
      <c r="AB162" s="563"/>
      <c r="AC162" s="563"/>
      <c r="AD162" s="563"/>
      <c r="AE162" s="563"/>
      <c r="AF162" s="563"/>
      <c r="AG162" s="563"/>
      <c r="AH162" s="563"/>
      <c r="AI162" s="563"/>
      <c r="AJ162" s="563"/>
      <c r="AK162" s="563"/>
      <c r="AL162" s="594"/>
      <c r="AM162" s="560" t="s">
        <v>76</v>
      </c>
      <c r="AN162" s="548"/>
      <c r="AO162" s="6" t="s">
        <v>321</v>
      </c>
      <c r="BH162" s="12"/>
      <c r="BI162" s="560" t="s">
        <v>75</v>
      </c>
      <c r="BJ162" s="548"/>
      <c r="BM162" s="548" t="s">
        <v>75</v>
      </c>
      <c r="BN162" s="601"/>
      <c r="BO162" s="530" t="s">
        <v>129</v>
      </c>
      <c r="BP162" s="531"/>
      <c r="BQ162" s="531"/>
      <c r="BR162" s="600"/>
      <c r="BS162" s="530" t="s">
        <v>129</v>
      </c>
      <c r="BT162" s="531"/>
      <c r="BU162" s="531"/>
      <c r="BV162" s="532"/>
    </row>
    <row r="163" spans="1:76" ht="15" customHeight="1" thickBot="1" x14ac:dyDescent="0.2">
      <c r="B163" s="454"/>
      <c r="C163" s="455"/>
      <c r="D163" s="455"/>
      <c r="E163" s="455"/>
      <c r="F163" s="456"/>
      <c r="G163" s="851"/>
      <c r="H163" s="852"/>
      <c r="I163" s="852"/>
      <c r="J163" s="852"/>
      <c r="K163" s="853"/>
      <c r="L163" s="749"/>
      <c r="M163" s="749"/>
      <c r="N163" s="749"/>
      <c r="O163" s="749"/>
      <c r="P163" s="749"/>
      <c r="Q163" s="749"/>
      <c r="R163" s="323"/>
      <c r="S163" s="324"/>
      <c r="T163" s="324"/>
      <c r="U163" s="324"/>
      <c r="V163" s="325"/>
      <c r="W163" s="561" t="s">
        <v>76</v>
      </c>
      <c r="X163" s="562"/>
      <c r="Y163" s="688"/>
      <c r="Z163" s="688"/>
      <c r="AA163" s="688"/>
      <c r="AB163" s="688"/>
      <c r="AC163" s="688"/>
      <c r="AD163" s="688"/>
      <c r="AE163" s="688"/>
      <c r="AF163" s="688"/>
      <c r="AG163" s="688"/>
      <c r="AH163" s="688"/>
      <c r="AI163" s="688"/>
      <c r="AJ163" s="688"/>
      <c r="AK163" s="688"/>
      <c r="AL163" s="809"/>
      <c r="AM163" s="561" t="s">
        <v>76</v>
      </c>
      <c r="AN163" s="562"/>
      <c r="AO163" s="324" t="s">
        <v>320</v>
      </c>
      <c r="AP163" s="324"/>
      <c r="AQ163" s="324"/>
      <c r="AR163" s="324"/>
      <c r="AS163" s="324"/>
      <c r="AT163" s="324"/>
      <c r="AU163" s="324"/>
      <c r="AV163" s="324"/>
      <c r="AW163" s="324"/>
      <c r="AX163" s="324"/>
      <c r="AY163" s="324"/>
      <c r="AZ163" s="324"/>
      <c r="BA163" s="324"/>
      <c r="BB163" s="324"/>
      <c r="BC163" s="324"/>
      <c r="BD163" s="324"/>
      <c r="BE163" s="324"/>
      <c r="BF163" s="324"/>
      <c r="BG163" s="324"/>
      <c r="BH163" s="325"/>
      <c r="BI163" s="561" t="s">
        <v>75</v>
      </c>
      <c r="BJ163" s="562"/>
      <c r="BK163" s="324"/>
      <c r="BL163" s="324"/>
      <c r="BM163" s="562" t="s">
        <v>75</v>
      </c>
      <c r="BN163" s="735"/>
      <c r="BO163" s="663"/>
      <c r="BP163" s="664"/>
      <c r="BQ163" s="664"/>
      <c r="BR163" s="667"/>
      <c r="BS163" s="663"/>
      <c r="BT163" s="664"/>
      <c r="BU163" s="664"/>
      <c r="BV163" s="665"/>
    </row>
    <row r="164" spans="1:76" ht="15" customHeight="1" thickTop="1" x14ac:dyDescent="0.15">
      <c r="A164" s="269" t="s">
        <v>572</v>
      </c>
      <c r="B164" s="404" t="s">
        <v>148</v>
      </c>
      <c r="C164" s="410"/>
      <c r="D164" s="410"/>
      <c r="E164" s="410"/>
      <c r="F164" s="411"/>
      <c r="G164" s="880" t="s">
        <v>604</v>
      </c>
      <c r="H164" s="881"/>
      <c r="I164" s="881"/>
      <c r="J164" s="881"/>
      <c r="K164" s="882"/>
      <c r="L164" s="883" t="s">
        <v>607</v>
      </c>
      <c r="M164" s="884"/>
      <c r="N164" s="884"/>
      <c r="O164" s="884"/>
      <c r="P164" s="884"/>
      <c r="Q164" s="885"/>
      <c r="R164" s="592" t="s">
        <v>70</v>
      </c>
      <c r="S164" s="593"/>
      <c r="T164" s="593"/>
      <c r="U164" s="593"/>
      <c r="V164" s="724"/>
      <c r="W164" s="592" t="s">
        <v>76</v>
      </c>
      <c r="X164" s="593"/>
      <c r="Y164" s="728" t="s">
        <v>58</v>
      </c>
      <c r="Z164" s="618"/>
      <c r="AA164" s="618"/>
      <c r="AB164" s="618"/>
      <c r="AC164" s="618"/>
      <c r="AD164" s="618"/>
      <c r="AE164" s="618"/>
      <c r="AF164" s="618"/>
      <c r="AG164" s="618"/>
      <c r="AH164" s="618"/>
      <c r="AI164" s="618"/>
      <c r="AJ164" s="618"/>
      <c r="AK164" s="618"/>
      <c r="AL164" s="827"/>
      <c r="AM164" s="592" t="s">
        <v>76</v>
      </c>
      <c r="AN164" s="593"/>
      <c r="AO164" s="353" t="s">
        <v>606</v>
      </c>
      <c r="AP164" s="353"/>
      <c r="AQ164" s="353"/>
      <c r="AR164" s="353"/>
      <c r="AS164" s="353"/>
      <c r="AT164" s="353"/>
      <c r="AU164" s="353"/>
      <c r="AV164" s="353"/>
      <c r="AW164" s="353"/>
      <c r="AX164" s="353"/>
      <c r="AY164" s="353"/>
      <c r="AZ164" s="353"/>
      <c r="BA164" s="353"/>
      <c r="BB164" s="353"/>
      <c r="BC164" s="353"/>
      <c r="BD164" s="353"/>
      <c r="BE164" s="353"/>
      <c r="BF164" s="353"/>
      <c r="BG164" s="353"/>
      <c r="BH164" s="354"/>
      <c r="BI164" s="592" t="s">
        <v>75</v>
      </c>
      <c r="BJ164" s="593"/>
      <c r="BK164" s="353"/>
      <c r="BL164" s="353"/>
      <c r="BM164" s="593" t="s">
        <v>75</v>
      </c>
      <c r="BN164" s="724"/>
      <c r="BO164" s="720" t="s">
        <v>128</v>
      </c>
      <c r="BP164" s="721"/>
      <c r="BQ164" s="721"/>
      <c r="BR164" s="723"/>
      <c r="BS164" s="720" t="s">
        <v>128</v>
      </c>
      <c r="BT164" s="721"/>
      <c r="BU164" s="721"/>
      <c r="BV164" s="722"/>
      <c r="BX164" s="234" t="s">
        <v>571</v>
      </c>
    </row>
    <row r="165" spans="1:76" ht="15" customHeight="1" x14ac:dyDescent="0.15">
      <c r="A165" s="269" t="s">
        <v>576</v>
      </c>
      <c r="B165" s="874" t="s">
        <v>147</v>
      </c>
      <c r="C165" s="875"/>
      <c r="D165" s="875"/>
      <c r="E165" s="875"/>
      <c r="F165" s="876"/>
      <c r="G165" s="871"/>
      <c r="H165" s="872"/>
      <c r="I165" s="872"/>
      <c r="J165" s="872"/>
      <c r="K165" s="873"/>
      <c r="L165" s="710"/>
      <c r="M165" s="711"/>
      <c r="N165" s="711"/>
      <c r="O165" s="711"/>
      <c r="P165" s="711"/>
      <c r="Q165" s="712"/>
      <c r="R165" s="9"/>
      <c r="V165" s="12"/>
      <c r="W165" s="560" t="s">
        <v>76</v>
      </c>
      <c r="X165" s="548"/>
      <c r="Y165" s="563"/>
      <c r="Z165" s="563"/>
      <c r="AA165" s="563"/>
      <c r="AB165" s="563"/>
      <c r="AC165" s="563"/>
      <c r="AD165" s="563"/>
      <c r="AE165" s="563"/>
      <c r="AF165" s="563"/>
      <c r="AG165" s="563"/>
      <c r="AH165" s="563"/>
      <c r="AI165" s="563"/>
      <c r="AJ165" s="563"/>
      <c r="AK165" s="563"/>
      <c r="AL165" s="594"/>
      <c r="AM165" s="560" t="s">
        <v>76</v>
      </c>
      <c r="AN165" s="548"/>
      <c r="AO165" s="6" t="s">
        <v>607</v>
      </c>
      <c r="BH165" s="12"/>
      <c r="BI165" s="560" t="s">
        <v>75</v>
      </c>
      <c r="BJ165" s="548"/>
      <c r="BM165" s="548" t="s">
        <v>75</v>
      </c>
      <c r="BN165" s="601"/>
      <c r="BO165" s="530"/>
      <c r="BP165" s="531"/>
      <c r="BQ165" s="531"/>
      <c r="BR165" s="600"/>
      <c r="BS165" s="530"/>
      <c r="BT165" s="531"/>
      <c r="BU165" s="531"/>
      <c r="BV165" s="532"/>
    </row>
    <row r="166" spans="1:76" ht="15" customHeight="1" x14ac:dyDescent="0.15">
      <c r="B166" s="874"/>
      <c r="C166" s="875"/>
      <c r="D166" s="875"/>
      <c r="E166" s="875"/>
      <c r="F166" s="876"/>
      <c r="G166" s="871"/>
      <c r="H166" s="872"/>
      <c r="I166" s="872"/>
      <c r="J166" s="872"/>
      <c r="K166" s="873"/>
      <c r="L166" s="710"/>
      <c r="M166" s="711"/>
      <c r="N166" s="711"/>
      <c r="O166" s="711"/>
      <c r="P166" s="711"/>
      <c r="Q166" s="712"/>
      <c r="R166" s="9"/>
      <c r="V166" s="12"/>
      <c r="W166" s="560" t="s">
        <v>76</v>
      </c>
      <c r="X166" s="548"/>
      <c r="Y166" s="563"/>
      <c r="Z166" s="563"/>
      <c r="AA166" s="563"/>
      <c r="AB166" s="563"/>
      <c r="AC166" s="563"/>
      <c r="AD166" s="563"/>
      <c r="AE166" s="563"/>
      <c r="AF166" s="563"/>
      <c r="AG166" s="563"/>
      <c r="AH166" s="563"/>
      <c r="AI166" s="563"/>
      <c r="AJ166" s="563"/>
      <c r="AK166" s="563"/>
      <c r="AL166" s="594"/>
      <c r="AM166" s="560" t="s">
        <v>76</v>
      </c>
      <c r="AN166" s="548"/>
      <c r="AO166" s="264" t="s">
        <v>608</v>
      </c>
      <c r="BH166" s="12"/>
      <c r="BI166" s="560" t="s">
        <v>75</v>
      </c>
      <c r="BJ166" s="548"/>
      <c r="BM166" s="548" t="s">
        <v>75</v>
      </c>
      <c r="BN166" s="601"/>
      <c r="BO166" s="533" t="s">
        <v>129</v>
      </c>
      <c r="BP166" s="534"/>
      <c r="BQ166" s="534"/>
      <c r="BR166" s="535"/>
      <c r="BS166" s="533" t="s">
        <v>129</v>
      </c>
      <c r="BT166" s="534"/>
      <c r="BU166" s="534"/>
      <c r="BV166" s="666"/>
    </row>
    <row r="167" spans="1:76" ht="15" customHeight="1" x14ac:dyDescent="0.15">
      <c r="A167" s="269" t="s">
        <v>572</v>
      </c>
      <c r="B167" s="874"/>
      <c r="C167" s="875"/>
      <c r="D167" s="875"/>
      <c r="E167" s="875"/>
      <c r="F167" s="876"/>
      <c r="G167" s="868" t="s">
        <v>605</v>
      </c>
      <c r="H167" s="869"/>
      <c r="I167" s="869"/>
      <c r="J167" s="869"/>
      <c r="K167" s="870"/>
      <c r="L167" s="707" t="s">
        <v>611</v>
      </c>
      <c r="M167" s="708"/>
      <c r="N167" s="708"/>
      <c r="O167" s="708"/>
      <c r="P167" s="708"/>
      <c r="Q167" s="709"/>
      <c r="R167" s="559" t="s">
        <v>70</v>
      </c>
      <c r="S167" s="621"/>
      <c r="T167" s="621"/>
      <c r="U167" s="621"/>
      <c r="V167" s="719"/>
      <c r="W167" s="559" t="s">
        <v>76</v>
      </c>
      <c r="X167" s="621"/>
      <c r="Y167" s="738" t="s">
        <v>58</v>
      </c>
      <c r="Z167" s="716"/>
      <c r="AA167" s="716"/>
      <c r="AB167" s="716"/>
      <c r="AC167" s="716"/>
      <c r="AD167" s="716"/>
      <c r="AE167" s="716"/>
      <c r="AF167" s="716"/>
      <c r="AG167" s="716"/>
      <c r="AH167" s="716"/>
      <c r="AI167" s="716"/>
      <c r="AJ167" s="716"/>
      <c r="AK167" s="716"/>
      <c r="AL167" s="752"/>
      <c r="AM167" s="559" t="s">
        <v>76</v>
      </c>
      <c r="AN167" s="621"/>
      <c r="AO167" s="4" t="s">
        <v>606</v>
      </c>
      <c r="AP167" s="4"/>
      <c r="AQ167" s="4"/>
      <c r="AR167" s="4"/>
      <c r="AS167" s="4"/>
      <c r="AT167" s="4"/>
      <c r="AU167" s="4"/>
      <c r="AV167" s="4"/>
      <c r="AW167" s="4"/>
      <c r="AX167" s="4"/>
      <c r="AY167" s="4"/>
      <c r="AZ167" s="4"/>
      <c r="BA167" s="4"/>
      <c r="BB167" s="4"/>
      <c r="BC167" s="4"/>
      <c r="BD167" s="4"/>
      <c r="BE167" s="4"/>
      <c r="BF167" s="4"/>
      <c r="BG167" s="4"/>
      <c r="BH167" s="11"/>
      <c r="BI167" s="559" t="s">
        <v>75</v>
      </c>
      <c r="BJ167" s="621"/>
      <c r="BK167" s="4"/>
      <c r="BL167" s="4"/>
      <c r="BM167" s="621" t="s">
        <v>75</v>
      </c>
      <c r="BN167" s="719"/>
      <c r="BO167" s="527" t="s">
        <v>128</v>
      </c>
      <c r="BP167" s="528"/>
      <c r="BQ167" s="528"/>
      <c r="BR167" s="692"/>
      <c r="BS167" s="527" t="s">
        <v>128</v>
      </c>
      <c r="BT167" s="528"/>
      <c r="BU167" s="528"/>
      <c r="BV167" s="529"/>
      <c r="BX167" s="234" t="s">
        <v>571</v>
      </c>
    </row>
    <row r="168" spans="1:76" ht="15" customHeight="1" x14ac:dyDescent="0.15">
      <c r="A168" s="269" t="s">
        <v>576</v>
      </c>
      <c r="B168" s="874"/>
      <c r="C168" s="875"/>
      <c r="D168" s="875"/>
      <c r="E168" s="875"/>
      <c r="F168" s="876"/>
      <c r="G168" s="871"/>
      <c r="H168" s="872"/>
      <c r="I168" s="872"/>
      <c r="J168" s="872"/>
      <c r="K168" s="873"/>
      <c r="L168" s="710"/>
      <c r="M168" s="711"/>
      <c r="N168" s="711"/>
      <c r="O168" s="711"/>
      <c r="P168" s="711"/>
      <c r="Q168" s="712"/>
      <c r="R168" s="9"/>
      <c r="V168" s="12"/>
      <c r="W168" s="560" t="s">
        <v>76</v>
      </c>
      <c r="X168" s="548"/>
      <c r="Y168" s="563"/>
      <c r="Z168" s="563"/>
      <c r="AA168" s="563"/>
      <c r="AB168" s="563"/>
      <c r="AC168" s="563"/>
      <c r="AD168" s="563"/>
      <c r="AE168" s="563"/>
      <c r="AF168" s="563"/>
      <c r="AG168" s="563"/>
      <c r="AH168" s="563"/>
      <c r="AI168" s="563"/>
      <c r="AJ168" s="563"/>
      <c r="AK168" s="563"/>
      <c r="AL168" s="594"/>
      <c r="AM168" s="560" t="s">
        <v>76</v>
      </c>
      <c r="AN168" s="548"/>
      <c r="AO168" s="6" t="s">
        <v>190</v>
      </c>
      <c r="BH168" s="12"/>
      <c r="BI168" s="560" t="s">
        <v>75</v>
      </c>
      <c r="BJ168" s="548"/>
      <c r="BM168" s="548" t="s">
        <v>75</v>
      </c>
      <c r="BN168" s="601"/>
      <c r="BO168" s="533" t="s">
        <v>129</v>
      </c>
      <c r="BP168" s="534"/>
      <c r="BQ168" s="534"/>
      <c r="BR168" s="535"/>
      <c r="BS168" s="533" t="s">
        <v>129</v>
      </c>
      <c r="BT168" s="534"/>
      <c r="BU168" s="534"/>
      <c r="BV168" s="666"/>
    </row>
    <row r="169" spans="1:76" ht="15" customHeight="1" x14ac:dyDescent="0.15">
      <c r="B169" s="874"/>
      <c r="C169" s="875"/>
      <c r="D169" s="875"/>
      <c r="E169" s="875"/>
      <c r="F169" s="876"/>
      <c r="G169" s="871"/>
      <c r="H169" s="872"/>
      <c r="I169" s="872"/>
      <c r="J169" s="872"/>
      <c r="K169" s="873"/>
      <c r="L169" s="748" t="s">
        <v>612</v>
      </c>
      <c r="M169" s="748"/>
      <c r="N169" s="748"/>
      <c r="O169" s="748"/>
      <c r="P169" s="748"/>
      <c r="Q169" s="748"/>
      <c r="R169" s="559" t="s">
        <v>70</v>
      </c>
      <c r="S169" s="621"/>
      <c r="T169" s="621"/>
      <c r="U169" s="621"/>
      <c r="V169" s="719"/>
      <c r="W169" s="559" t="s">
        <v>76</v>
      </c>
      <c r="X169" s="621"/>
      <c r="Y169" s="738" t="s">
        <v>58</v>
      </c>
      <c r="Z169" s="716"/>
      <c r="AA169" s="716"/>
      <c r="AB169" s="716"/>
      <c r="AC169" s="716"/>
      <c r="AD169" s="716"/>
      <c r="AE169" s="716"/>
      <c r="AF169" s="716"/>
      <c r="AG169" s="716"/>
      <c r="AH169" s="716"/>
      <c r="AI169" s="716"/>
      <c r="AJ169" s="716"/>
      <c r="AK169" s="716"/>
      <c r="AL169" s="752"/>
      <c r="AM169" s="559" t="s">
        <v>76</v>
      </c>
      <c r="AN169" s="621"/>
      <c r="AO169" s="4" t="s">
        <v>606</v>
      </c>
      <c r="AP169" s="4"/>
      <c r="AQ169" s="4"/>
      <c r="AR169" s="4"/>
      <c r="AS169" s="4"/>
      <c r="AT169" s="4"/>
      <c r="AU169" s="4"/>
      <c r="AV169" s="4"/>
      <c r="AW169" s="4"/>
      <c r="AX169" s="4"/>
      <c r="AY169" s="4"/>
      <c r="AZ169" s="4"/>
      <c r="BA169" s="4"/>
      <c r="BB169" s="4"/>
      <c r="BC169" s="4"/>
      <c r="BD169" s="4"/>
      <c r="BE169" s="4"/>
      <c r="BF169" s="4"/>
      <c r="BG169" s="4"/>
      <c r="BH169" s="11"/>
      <c r="BI169" s="559" t="s">
        <v>75</v>
      </c>
      <c r="BJ169" s="621"/>
      <c r="BK169" s="4"/>
      <c r="BL169" s="4"/>
      <c r="BM169" s="621" t="s">
        <v>75</v>
      </c>
      <c r="BN169" s="719"/>
      <c r="BO169" s="527" t="s">
        <v>128</v>
      </c>
      <c r="BP169" s="528"/>
      <c r="BQ169" s="528"/>
      <c r="BR169" s="692"/>
      <c r="BS169" s="527" t="s">
        <v>128</v>
      </c>
      <c r="BT169" s="528"/>
      <c r="BU169" s="528"/>
      <c r="BV169" s="529"/>
    </row>
    <row r="170" spans="1:76" ht="15" customHeight="1" thickBot="1" x14ac:dyDescent="0.2">
      <c r="B170" s="877"/>
      <c r="C170" s="878"/>
      <c r="D170" s="878"/>
      <c r="E170" s="878"/>
      <c r="F170" s="879"/>
      <c r="G170" s="331"/>
      <c r="H170" s="332"/>
      <c r="I170" s="332"/>
      <c r="J170" s="332"/>
      <c r="K170" s="333"/>
      <c r="L170" s="898"/>
      <c r="M170" s="898"/>
      <c r="N170" s="898"/>
      <c r="O170" s="898"/>
      <c r="P170" s="898"/>
      <c r="Q170" s="898"/>
      <c r="R170" s="334"/>
      <c r="S170" s="335"/>
      <c r="T170" s="335"/>
      <c r="U170" s="335"/>
      <c r="V170" s="336"/>
      <c r="W170" s="595" t="s">
        <v>76</v>
      </c>
      <c r="X170" s="596"/>
      <c r="Y170" s="564"/>
      <c r="Z170" s="564"/>
      <c r="AA170" s="564"/>
      <c r="AB170" s="564"/>
      <c r="AC170" s="564"/>
      <c r="AD170" s="564"/>
      <c r="AE170" s="564"/>
      <c r="AF170" s="564"/>
      <c r="AG170" s="564"/>
      <c r="AH170" s="564"/>
      <c r="AI170" s="564"/>
      <c r="AJ170" s="564"/>
      <c r="AK170" s="564"/>
      <c r="AL170" s="597"/>
      <c r="AM170" s="595" t="s">
        <v>76</v>
      </c>
      <c r="AN170" s="596"/>
      <c r="AO170" s="335" t="s">
        <v>258</v>
      </c>
      <c r="AP170" s="335"/>
      <c r="AQ170" s="335"/>
      <c r="AR170" s="335"/>
      <c r="AS170" s="335"/>
      <c r="AT170" s="335"/>
      <c r="AU170" s="335"/>
      <c r="AV170" s="335"/>
      <c r="AW170" s="335"/>
      <c r="AX170" s="335"/>
      <c r="AY170" s="335"/>
      <c r="AZ170" s="335"/>
      <c r="BA170" s="335"/>
      <c r="BB170" s="335"/>
      <c r="BC170" s="335"/>
      <c r="BD170" s="335"/>
      <c r="BE170" s="335"/>
      <c r="BF170" s="335"/>
      <c r="BG170" s="335"/>
      <c r="BH170" s="336"/>
      <c r="BI170" s="595" t="s">
        <v>75</v>
      </c>
      <c r="BJ170" s="596"/>
      <c r="BK170" s="335"/>
      <c r="BL170" s="335"/>
      <c r="BM170" s="596" t="s">
        <v>75</v>
      </c>
      <c r="BN170" s="598"/>
      <c r="BO170" s="587" t="s">
        <v>129</v>
      </c>
      <c r="BP170" s="588"/>
      <c r="BQ170" s="588"/>
      <c r="BR170" s="599"/>
      <c r="BS170" s="587" t="s">
        <v>129</v>
      </c>
      <c r="BT170" s="588"/>
      <c r="BU170" s="588"/>
      <c r="BV170" s="589"/>
    </row>
    <row r="171" spans="1:76" ht="16.5" customHeight="1" x14ac:dyDescent="0.15">
      <c r="C171" s="279"/>
      <c r="D171" s="279"/>
      <c r="E171" s="279"/>
      <c r="F171" s="279"/>
      <c r="G171" s="279"/>
      <c r="H171" s="279"/>
      <c r="I171" s="279"/>
      <c r="J171" s="279"/>
      <c r="K171" s="279"/>
      <c r="L171" s="279"/>
      <c r="M171" s="279"/>
      <c r="N171" s="279"/>
      <c r="O171" s="279"/>
      <c r="P171" s="279"/>
      <c r="Q171" s="279"/>
      <c r="R171" s="279"/>
      <c r="S171" s="279"/>
      <c r="T171" s="279"/>
      <c r="U171" s="279"/>
      <c r="V171" s="279"/>
      <c r="W171" s="279"/>
      <c r="X171" s="279"/>
      <c r="Y171" s="279"/>
      <c r="Z171" s="279"/>
      <c r="AA171" s="279"/>
      <c r="AB171" s="279"/>
      <c r="AC171" s="279"/>
      <c r="AD171" s="279"/>
      <c r="AE171" s="279"/>
      <c r="AF171" s="279"/>
      <c r="AG171" s="279"/>
      <c r="AH171" s="279"/>
      <c r="AI171" s="279"/>
      <c r="AJ171" s="279"/>
      <c r="AK171" s="279"/>
      <c r="AL171" s="273" t="s">
        <v>12</v>
      </c>
      <c r="AM171" s="279"/>
      <c r="AN171" s="279"/>
      <c r="AO171" s="279"/>
      <c r="AP171" s="279"/>
      <c r="AQ171" s="279"/>
      <c r="AR171" s="279"/>
      <c r="AS171" s="279"/>
      <c r="AT171" s="279"/>
      <c r="AU171" s="279"/>
      <c r="AV171" s="279"/>
      <c r="AW171" s="279"/>
      <c r="AX171" s="279"/>
      <c r="AY171" s="279"/>
      <c r="AZ171" s="279"/>
      <c r="BA171" s="279"/>
      <c r="BB171" s="279"/>
      <c r="BC171" s="279"/>
      <c r="BD171" s="279"/>
      <c r="BE171" s="279"/>
      <c r="BF171" s="279"/>
      <c r="BG171" s="279"/>
      <c r="BH171" s="279"/>
      <c r="BI171" s="279"/>
      <c r="BJ171" s="279"/>
      <c r="BK171" s="279"/>
      <c r="BL171" s="279"/>
      <c r="BM171" s="279"/>
      <c r="BN171" s="279"/>
      <c r="BO171" s="279"/>
      <c r="BP171" s="279"/>
      <c r="BQ171" s="279"/>
      <c r="BR171" s="279"/>
      <c r="BS171" s="279"/>
      <c r="BT171" s="279"/>
      <c r="BU171" s="279"/>
      <c r="BV171" s="279"/>
    </row>
    <row r="172" spans="1:76" ht="13.5" customHeight="1" x14ac:dyDescent="0.15">
      <c r="B172" s="45" t="s">
        <v>473</v>
      </c>
      <c r="L172" s="264" t="s">
        <v>582</v>
      </c>
      <c r="BO172" s="1" t="s">
        <v>668</v>
      </c>
    </row>
    <row r="173" spans="1:76" ht="12" customHeight="1" x14ac:dyDescent="0.15">
      <c r="B173" s="6" t="s">
        <v>123</v>
      </c>
      <c r="BQ173" s="286"/>
      <c r="BR173" s="286"/>
      <c r="BS173" s="286"/>
      <c r="BT173" s="286"/>
      <c r="BU173" s="305" t="s">
        <v>613</v>
      </c>
    </row>
    <row r="174" spans="1:76" ht="12" customHeight="1" thickBot="1" x14ac:dyDescent="0.2">
      <c r="B174" s="6" t="s">
        <v>150</v>
      </c>
      <c r="BP174" s="286"/>
      <c r="BQ174" s="286"/>
      <c r="BR174" s="286"/>
      <c r="BS174" s="286"/>
      <c r="BT174" s="286"/>
      <c r="BU174" s="305" t="s">
        <v>614</v>
      </c>
    </row>
    <row r="175" spans="1:76" ht="14.25" customHeight="1" x14ac:dyDescent="0.15">
      <c r="B175" s="549"/>
      <c r="C175" s="550"/>
      <c r="D175" s="550"/>
      <c r="E175" s="550"/>
      <c r="F175" s="550"/>
      <c r="G175" s="553" t="s">
        <v>13</v>
      </c>
      <c r="H175" s="553"/>
      <c r="I175" s="553"/>
      <c r="J175" s="553"/>
      <c r="K175" s="553"/>
      <c r="L175" s="555" t="s">
        <v>373</v>
      </c>
      <c r="M175" s="553"/>
      <c r="N175" s="553"/>
      <c r="O175" s="553"/>
      <c r="P175" s="553"/>
      <c r="Q175" s="553"/>
      <c r="R175" s="555" t="s">
        <v>374</v>
      </c>
      <c r="S175" s="553"/>
      <c r="T175" s="553"/>
      <c r="U175" s="553"/>
      <c r="V175" s="553"/>
      <c r="W175" s="754" t="s">
        <v>14</v>
      </c>
      <c r="X175" s="755"/>
      <c r="Y175" s="755"/>
      <c r="Z175" s="755"/>
      <c r="AA175" s="755"/>
      <c r="AB175" s="755"/>
      <c r="AC175" s="755"/>
      <c r="AD175" s="755"/>
      <c r="AE175" s="755"/>
      <c r="AF175" s="755"/>
      <c r="AG175" s="755"/>
      <c r="AH175" s="754" t="s">
        <v>15</v>
      </c>
      <c r="AI175" s="755"/>
      <c r="AJ175" s="755"/>
      <c r="AK175" s="755"/>
      <c r="AL175" s="755"/>
      <c r="AM175" s="755"/>
      <c r="AN175" s="755"/>
      <c r="AO175" s="755"/>
      <c r="AP175" s="755"/>
      <c r="AQ175" s="755"/>
      <c r="AR175" s="755"/>
      <c r="AS175" s="755"/>
      <c r="AT175" s="755"/>
      <c r="AU175" s="755"/>
      <c r="AV175" s="755"/>
      <c r="AW175" s="755"/>
      <c r="AX175" s="755"/>
      <c r="AY175" s="755"/>
      <c r="AZ175" s="755"/>
      <c r="BA175" s="755"/>
      <c r="BB175" s="755"/>
      <c r="BC175" s="756"/>
      <c r="BD175" s="550" t="s">
        <v>16</v>
      </c>
      <c r="BE175" s="550"/>
      <c r="BF175" s="550"/>
      <c r="BG175" s="550"/>
      <c r="BH175" s="550"/>
      <c r="BI175" s="550"/>
      <c r="BJ175" s="550" t="s">
        <v>17</v>
      </c>
      <c r="BK175" s="550"/>
      <c r="BL175" s="550"/>
      <c r="BM175" s="550"/>
      <c r="BN175" s="550"/>
      <c r="BO175" s="550"/>
      <c r="BP175" s="730" t="s">
        <v>616</v>
      </c>
      <c r="BQ175" s="731"/>
      <c r="BR175" s="731"/>
      <c r="BS175" s="731"/>
      <c r="BT175" s="731"/>
      <c r="BU175" s="731"/>
      <c r="BV175" s="732"/>
    </row>
    <row r="176" spans="1:76" ht="14.25" customHeight="1" thickBot="1" x14ac:dyDescent="0.2">
      <c r="B176" s="551"/>
      <c r="C176" s="552"/>
      <c r="D176" s="552"/>
      <c r="E176" s="552"/>
      <c r="F176" s="552"/>
      <c r="G176" s="554"/>
      <c r="H176" s="554"/>
      <c r="I176" s="554"/>
      <c r="J176" s="554"/>
      <c r="K176" s="554"/>
      <c r="L176" s="554"/>
      <c r="M176" s="554"/>
      <c r="N176" s="554"/>
      <c r="O176" s="554"/>
      <c r="P176" s="554"/>
      <c r="Q176" s="554"/>
      <c r="R176" s="554"/>
      <c r="S176" s="554"/>
      <c r="T176" s="554"/>
      <c r="U176" s="554"/>
      <c r="V176" s="554"/>
      <c r="W176" s="561"/>
      <c r="X176" s="562"/>
      <c r="Y176" s="562"/>
      <c r="Z176" s="562"/>
      <c r="AA176" s="562"/>
      <c r="AB176" s="562"/>
      <c r="AC176" s="562"/>
      <c r="AD176" s="562"/>
      <c r="AE176" s="562"/>
      <c r="AF176" s="562"/>
      <c r="AG176" s="562"/>
      <c r="AH176" s="561"/>
      <c r="AI176" s="562"/>
      <c r="AJ176" s="562"/>
      <c r="AK176" s="562"/>
      <c r="AL176" s="562"/>
      <c r="AM176" s="562"/>
      <c r="AN176" s="562"/>
      <c r="AO176" s="562"/>
      <c r="AP176" s="562"/>
      <c r="AQ176" s="562"/>
      <c r="AR176" s="562"/>
      <c r="AS176" s="562"/>
      <c r="AT176" s="562"/>
      <c r="AU176" s="562"/>
      <c r="AV176" s="562"/>
      <c r="AW176" s="562"/>
      <c r="AX176" s="562"/>
      <c r="AY176" s="562"/>
      <c r="AZ176" s="562"/>
      <c r="BA176" s="562"/>
      <c r="BB176" s="562"/>
      <c r="BC176" s="735"/>
      <c r="BD176" s="552" t="s">
        <v>41</v>
      </c>
      <c r="BE176" s="552"/>
      <c r="BF176" s="552" t="s">
        <v>42</v>
      </c>
      <c r="BG176" s="552"/>
      <c r="BH176" s="552" t="s">
        <v>43</v>
      </c>
      <c r="BI176" s="552"/>
      <c r="BJ176" s="552" t="s">
        <v>44</v>
      </c>
      <c r="BK176" s="552"/>
      <c r="BL176" s="552"/>
      <c r="BM176" s="552" t="s">
        <v>45</v>
      </c>
      <c r="BN176" s="552"/>
      <c r="BO176" s="552"/>
      <c r="BP176" s="788" t="s">
        <v>615</v>
      </c>
      <c r="BQ176" s="789"/>
      <c r="BR176" s="789"/>
      <c r="BS176" s="789"/>
      <c r="BT176" s="789"/>
      <c r="BU176" s="789"/>
      <c r="BV176" s="790"/>
    </row>
    <row r="177" spans="1:79" ht="14.25" customHeight="1" thickTop="1" x14ac:dyDescent="0.15">
      <c r="A177" s="268" t="s">
        <v>572</v>
      </c>
      <c r="B177" s="344" t="s">
        <v>146</v>
      </c>
      <c r="C177" s="348"/>
      <c r="D177" s="348"/>
      <c r="E177" s="348"/>
      <c r="F177" s="349"/>
      <c r="G177" s="347" t="s">
        <v>145</v>
      </c>
      <c r="H177" s="402"/>
      <c r="I177" s="402"/>
      <c r="J177" s="402"/>
      <c r="K177" s="403"/>
      <c r="L177" s="824" t="s">
        <v>747</v>
      </c>
      <c r="M177" s="825"/>
      <c r="N177" s="825"/>
      <c r="O177" s="825"/>
      <c r="P177" s="825"/>
      <c r="Q177" s="825"/>
      <c r="R177" s="592" t="s">
        <v>70</v>
      </c>
      <c r="S177" s="593"/>
      <c r="T177" s="593"/>
      <c r="U177" s="593"/>
      <c r="V177" s="724"/>
      <c r="W177" s="592" t="s">
        <v>76</v>
      </c>
      <c r="X177" s="593"/>
      <c r="Y177" s="618" t="s">
        <v>60</v>
      </c>
      <c r="Z177" s="618"/>
      <c r="AA177" s="618"/>
      <c r="AB177" s="618"/>
      <c r="AC177" s="618"/>
      <c r="AD177" s="618"/>
      <c r="AE177" s="618"/>
      <c r="AF177" s="618"/>
      <c r="AG177" s="827"/>
      <c r="AH177" s="592" t="s">
        <v>76</v>
      </c>
      <c r="AI177" s="593"/>
      <c r="AJ177" s="353" t="s">
        <v>727</v>
      </c>
      <c r="AK177" s="353"/>
      <c r="AL177" s="353"/>
      <c r="AM177" s="353"/>
      <c r="AN177" s="353"/>
      <c r="AO177" s="353"/>
      <c r="AP177" s="353"/>
      <c r="AQ177" s="353"/>
      <c r="AR177" s="353"/>
      <c r="AS177" s="353"/>
      <c r="AT177" s="353"/>
      <c r="AU177" s="353"/>
      <c r="AV177" s="353"/>
      <c r="AW177" s="353"/>
      <c r="AX177" s="353"/>
      <c r="AY177" s="353"/>
      <c r="AZ177" s="353"/>
      <c r="BA177" s="353"/>
      <c r="BB177" s="353"/>
      <c r="BC177" s="354"/>
      <c r="BD177" s="592" t="s">
        <v>75</v>
      </c>
      <c r="BE177" s="593"/>
      <c r="BF177" s="353"/>
      <c r="BG177" s="353"/>
      <c r="BH177" s="593" t="s">
        <v>75</v>
      </c>
      <c r="BI177" s="724"/>
      <c r="BJ177" s="720" t="s">
        <v>128</v>
      </c>
      <c r="BK177" s="721"/>
      <c r="BL177" s="723"/>
      <c r="BM177" s="720" t="s">
        <v>128</v>
      </c>
      <c r="BN177" s="721"/>
      <c r="BO177" s="723"/>
      <c r="BP177" s="593"/>
      <c r="BQ177" s="593"/>
      <c r="BR177" s="593"/>
      <c r="BS177" s="593"/>
      <c r="BT177" s="593"/>
      <c r="BU177" s="593"/>
      <c r="BV177" s="810"/>
    </row>
    <row r="178" spans="1:79" ht="14.25" customHeight="1" x14ac:dyDescent="0.15">
      <c r="A178" s="268" t="s">
        <v>573</v>
      </c>
      <c r="B178" s="678" t="s">
        <v>144</v>
      </c>
      <c r="C178" s="675"/>
      <c r="D178" s="675"/>
      <c r="E178" s="675"/>
      <c r="F178" s="699"/>
      <c r="G178" s="811" t="s">
        <v>143</v>
      </c>
      <c r="H178" s="812"/>
      <c r="I178" s="812"/>
      <c r="J178" s="812"/>
      <c r="K178" s="813"/>
      <c r="L178" s="826"/>
      <c r="M178" s="826"/>
      <c r="N178" s="826"/>
      <c r="O178" s="826"/>
      <c r="P178" s="826"/>
      <c r="Q178" s="826"/>
      <c r="R178" s="9"/>
      <c r="V178" s="12"/>
      <c r="W178" s="560" t="s">
        <v>76</v>
      </c>
      <c r="X178" s="548"/>
      <c r="Y178" s="563"/>
      <c r="Z178" s="563"/>
      <c r="AA178" s="563"/>
      <c r="AB178" s="563"/>
      <c r="AC178" s="563"/>
      <c r="AD178" s="563"/>
      <c r="AE178" s="563"/>
      <c r="AF178" s="563"/>
      <c r="AG178" s="594"/>
      <c r="AH178" s="539" t="s">
        <v>76</v>
      </c>
      <c r="AI178" s="540"/>
      <c r="AJ178" s="739" t="s">
        <v>746</v>
      </c>
      <c r="AK178" s="537"/>
      <c r="AL178" s="537"/>
      <c r="AM178" s="537"/>
      <c r="AN178" s="537"/>
      <c r="AO178" s="537"/>
      <c r="AP178" s="537"/>
      <c r="AQ178" s="537"/>
      <c r="AR178" s="537"/>
      <c r="AS178" s="537"/>
      <c r="AT178" s="537"/>
      <c r="AU178" s="537"/>
      <c r="AV178" s="537"/>
      <c r="AW178" s="537"/>
      <c r="AX178" s="537"/>
      <c r="AY178" s="537"/>
      <c r="AZ178" s="537"/>
      <c r="BA178" s="537"/>
      <c r="BB178" s="537"/>
      <c r="BC178" s="538"/>
      <c r="BD178" s="560" t="s">
        <v>75</v>
      </c>
      <c r="BE178" s="548"/>
      <c r="BH178" s="548" t="s">
        <v>75</v>
      </c>
      <c r="BI178" s="601"/>
      <c r="BJ178" s="533" t="s">
        <v>779</v>
      </c>
      <c r="BK178" s="534"/>
      <c r="BL178" s="535"/>
      <c r="BM178" s="533" t="s">
        <v>779</v>
      </c>
      <c r="BN178" s="534"/>
      <c r="BO178" s="535"/>
      <c r="BP178" s="750"/>
      <c r="BQ178" s="733"/>
      <c r="BR178" s="733"/>
      <c r="BS178" s="733"/>
      <c r="BT178" s="733"/>
      <c r="BU178" s="733"/>
      <c r="BV178" s="734"/>
    </row>
    <row r="179" spans="1:79" ht="14.25" customHeight="1" x14ac:dyDescent="0.15">
      <c r="B179" s="678"/>
      <c r="C179" s="675"/>
      <c r="D179" s="675"/>
      <c r="E179" s="675"/>
      <c r="F179" s="699"/>
      <c r="G179" s="811"/>
      <c r="H179" s="812"/>
      <c r="I179" s="812"/>
      <c r="J179" s="812"/>
      <c r="K179" s="813"/>
      <c r="L179" s="933" t="s">
        <v>748</v>
      </c>
      <c r="M179" s="934"/>
      <c r="N179" s="934"/>
      <c r="O179" s="934"/>
      <c r="P179" s="934"/>
      <c r="Q179" s="935"/>
      <c r="R179" s="559" t="s">
        <v>70</v>
      </c>
      <c r="S179" s="621"/>
      <c r="T179" s="621"/>
      <c r="U179" s="621"/>
      <c r="V179" s="719"/>
      <c r="W179" s="559" t="s">
        <v>76</v>
      </c>
      <c r="X179" s="621"/>
      <c r="Y179" s="716" t="s">
        <v>58</v>
      </c>
      <c r="Z179" s="716"/>
      <c r="AA179" s="716"/>
      <c r="AB179" s="716"/>
      <c r="AC179" s="716"/>
      <c r="AD179" s="716"/>
      <c r="AE179" s="716"/>
      <c r="AF179" s="716"/>
      <c r="AG179" s="752"/>
      <c r="AH179" s="559" t="s">
        <v>76</v>
      </c>
      <c r="AI179" s="621"/>
      <c r="AJ179" s="315" t="s">
        <v>617</v>
      </c>
      <c r="AK179" s="4"/>
      <c r="AL179" s="4"/>
      <c r="AM179" s="4"/>
      <c r="AN179" s="4"/>
      <c r="AO179" s="4"/>
      <c r="AP179" s="4"/>
      <c r="AQ179" s="4"/>
      <c r="AR179" s="4"/>
      <c r="AS179" s="4"/>
      <c r="AT179" s="4"/>
      <c r="AU179" s="4"/>
      <c r="AV179" s="4"/>
      <c r="AW179" s="4"/>
      <c r="AX179" s="4"/>
      <c r="AY179" s="4"/>
      <c r="AZ179" s="4"/>
      <c r="BA179" s="4"/>
      <c r="BB179" s="4"/>
      <c r="BC179" s="11"/>
      <c r="BD179" s="559" t="s">
        <v>75</v>
      </c>
      <c r="BE179" s="621"/>
      <c r="BF179" s="4"/>
      <c r="BG179" s="4"/>
      <c r="BH179" s="621" t="s">
        <v>75</v>
      </c>
      <c r="BI179" s="719"/>
      <c r="BJ179" s="530" t="s">
        <v>128</v>
      </c>
      <c r="BK179" s="531"/>
      <c r="BL179" s="600"/>
      <c r="BM179" s="530" t="s">
        <v>128</v>
      </c>
      <c r="BN179" s="531"/>
      <c r="BO179" s="600"/>
      <c r="BP179" s="750"/>
      <c r="BQ179" s="733"/>
      <c r="BR179" s="733"/>
      <c r="BS179" s="733"/>
      <c r="BT179" s="733"/>
      <c r="BU179" s="733"/>
      <c r="BV179" s="734"/>
    </row>
    <row r="180" spans="1:79" ht="14.25" customHeight="1" x14ac:dyDescent="0.15">
      <c r="B180" s="678"/>
      <c r="C180" s="675"/>
      <c r="D180" s="675"/>
      <c r="E180" s="675"/>
      <c r="F180" s="699"/>
      <c r="G180" s="811"/>
      <c r="H180" s="812"/>
      <c r="I180" s="812"/>
      <c r="J180" s="812"/>
      <c r="K180" s="813"/>
      <c r="L180" s="820"/>
      <c r="M180" s="821"/>
      <c r="N180" s="821"/>
      <c r="O180" s="821"/>
      <c r="P180" s="821"/>
      <c r="Q180" s="822"/>
      <c r="R180" s="7"/>
      <c r="S180" s="8"/>
      <c r="T180" s="8"/>
      <c r="U180" s="8"/>
      <c r="V180" s="13"/>
      <c r="W180" s="539" t="s">
        <v>76</v>
      </c>
      <c r="X180" s="540"/>
      <c r="Y180" s="536"/>
      <c r="Z180" s="536"/>
      <c r="AA180" s="536"/>
      <c r="AB180" s="536"/>
      <c r="AC180" s="536"/>
      <c r="AD180" s="536"/>
      <c r="AE180" s="536"/>
      <c r="AF180" s="536"/>
      <c r="AG180" s="729"/>
      <c r="AH180" s="539" t="s">
        <v>76</v>
      </c>
      <c r="AI180" s="540"/>
      <c r="AJ180" s="72" t="s">
        <v>618</v>
      </c>
      <c r="AK180" s="8"/>
      <c r="AL180" s="8"/>
      <c r="AM180" s="8"/>
      <c r="AN180" s="8"/>
      <c r="AO180" s="8"/>
      <c r="AP180" s="8"/>
      <c r="AQ180" s="8"/>
      <c r="AR180" s="8"/>
      <c r="AS180" s="8"/>
      <c r="AT180" s="8"/>
      <c r="AU180" s="8"/>
      <c r="AV180" s="8"/>
      <c r="AW180" s="8"/>
      <c r="AX180" s="8"/>
      <c r="AY180" s="8"/>
      <c r="AZ180" s="8"/>
      <c r="BA180" s="8"/>
      <c r="BB180" s="8"/>
      <c r="BC180" s="13"/>
      <c r="BD180" s="560" t="s">
        <v>76</v>
      </c>
      <c r="BE180" s="548"/>
      <c r="BF180" s="548"/>
      <c r="BG180" s="548"/>
      <c r="BH180" s="548" t="s">
        <v>76</v>
      </c>
      <c r="BI180" s="601"/>
      <c r="BJ180" s="533" t="s">
        <v>779</v>
      </c>
      <c r="BK180" s="534"/>
      <c r="BL180" s="535"/>
      <c r="BM180" s="533" t="s">
        <v>779</v>
      </c>
      <c r="BN180" s="534"/>
      <c r="BO180" s="535"/>
      <c r="BP180" s="750"/>
      <c r="BQ180" s="733"/>
      <c r="BR180" s="733"/>
      <c r="BS180" s="733"/>
      <c r="BT180" s="733"/>
      <c r="BU180" s="733"/>
      <c r="BV180" s="734"/>
    </row>
    <row r="181" spans="1:79" ht="14.25" customHeight="1" x14ac:dyDescent="0.15">
      <c r="B181" s="678"/>
      <c r="C181" s="675"/>
      <c r="D181" s="675"/>
      <c r="E181" s="675"/>
      <c r="F181" s="699"/>
      <c r="G181" s="811"/>
      <c r="H181" s="812"/>
      <c r="I181" s="812"/>
      <c r="J181" s="812"/>
      <c r="K181" s="813"/>
      <c r="L181" s="707" t="s">
        <v>749</v>
      </c>
      <c r="M181" s="708"/>
      <c r="N181" s="708"/>
      <c r="O181" s="708"/>
      <c r="P181" s="708"/>
      <c r="Q181" s="709"/>
      <c r="R181" s="559" t="s">
        <v>70</v>
      </c>
      <c r="S181" s="621"/>
      <c r="T181" s="621"/>
      <c r="U181" s="621"/>
      <c r="V181" s="719"/>
      <c r="W181" s="559" t="s">
        <v>76</v>
      </c>
      <c r="X181" s="621"/>
      <c r="Y181" s="716" t="s">
        <v>58</v>
      </c>
      <c r="Z181" s="716"/>
      <c r="AA181" s="716"/>
      <c r="AB181" s="716"/>
      <c r="AC181" s="716"/>
      <c r="AD181" s="716"/>
      <c r="AE181" s="716"/>
      <c r="AF181" s="716"/>
      <c r="AG181" s="752"/>
      <c r="AH181" s="559" t="s">
        <v>76</v>
      </c>
      <c r="AI181" s="621"/>
      <c r="AJ181" s="4" t="s">
        <v>309</v>
      </c>
      <c r="AK181" s="4"/>
      <c r="AL181" s="4"/>
      <c r="AM181" s="4"/>
      <c r="AN181" s="4"/>
      <c r="AO181" s="4"/>
      <c r="AP181" s="4"/>
      <c r="AQ181" s="4"/>
      <c r="AR181" s="4"/>
      <c r="AS181" s="4"/>
      <c r="AT181" s="4"/>
      <c r="AU181" s="4"/>
      <c r="AV181" s="4"/>
      <c r="AW181" s="4"/>
      <c r="AX181" s="4"/>
      <c r="AY181" s="4"/>
      <c r="AZ181" s="4"/>
      <c r="BA181" s="4"/>
      <c r="BB181" s="4"/>
      <c r="BC181" s="11"/>
      <c r="BD181" s="559" t="s">
        <v>76</v>
      </c>
      <c r="BE181" s="621"/>
      <c r="BF181" s="621"/>
      <c r="BG181" s="621"/>
      <c r="BH181" s="621" t="s">
        <v>76</v>
      </c>
      <c r="BI181" s="719"/>
      <c r="BJ181" s="527" t="s">
        <v>128</v>
      </c>
      <c r="BK181" s="528"/>
      <c r="BL181" s="692"/>
      <c r="BM181" s="527" t="s">
        <v>128</v>
      </c>
      <c r="BN181" s="528"/>
      <c r="BO181" s="692"/>
      <c r="BP181" s="750"/>
      <c r="BQ181" s="733"/>
      <c r="BR181" s="733"/>
      <c r="BS181" s="733"/>
      <c r="BT181" s="733"/>
      <c r="BU181" s="733"/>
      <c r="BV181" s="734"/>
    </row>
    <row r="182" spans="1:79" ht="14.25" customHeight="1" x14ac:dyDescent="0.15">
      <c r="B182" s="678"/>
      <c r="C182" s="675"/>
      <c r="D182" s="675"/>
      <c r="E182" s="675"/>
      <c r="F182" s="699"/>
      <c r="G182" s="811"/>
      <c r="H182" s="812"/>
      <c r="I182" s="812"/>
      <c r="J182" s="812"/>
      <c r="K182" s="813"/>
      <c r="L182" s="710"/>
      <c r="M182" s="711"/>
      <c r="N182" s="711"/>
      <c r="O182" s="711"/>
      <c r="P182" s="711"/>
      <c r="Q182" s="712"/>
      <c r="R182" s="9"/>
      <c r="V182" s="12"/>
      <c r="W182" s="560" t="s">
        <v>76</v>
      </c>
      <c r="X182" s="548"/>
      <c r="Y182" s="563"/>
      <c r="Z182" s="563"/>
      <c r="AA182" s="563"/>
      <c r="AB182" s="563"/>
      <c r="AC182" s="563"/>
      <c r="AD182" s="563"/>
      <c r="AE182" s="563"/>
      <c r="AF182" s="563"/>
      <c r="AG182" s="594"/>
      <c r="AH182" s="560" t="s">
        <v>76</v>
      </c>
      <c r="AI182" s="548"/>
      <c r="AJ182" s="6" t="s">
        <v>627</v>
      </c>
      <c r="BC182" s="12"/>
      <c r="BD182" s="560" t="s">
        <v>76</v>
      </c>
      <c r="BE182" s="548"/>
      <c r="BF182" s="548"/>
      <c r="BG182" s="548"/>
      <c r="BH182" s="548" t="s">
        <v>76</v>
      </c>
      <c r="BI182" s="601"/>
      <c r="BJ182" s="530"/>
      <c r="BK182" s="531"/>
      <c r="BL182" s="600"/>
      <c r="BM182" s="530"/>
      <c r="BN182" s="531"/>
      <c r="BO182" s="600"/>
      <c r="BP182" s="750"/>
      <c r="BQ182" s="733"/>
      <c r="BR182" s="733"/>
      <c r="BS182" s="733"/>
      <c r="BT182" s="733"/>
      <c r="BU182" s="733"/>
      <c r="BV182" s="734"/>
    </row>
    <row r="183" spans="1:79" ht="14.25" customHeight="1" x14ac:dyDescent="0.15">
      <c r="B183" s="678"/>
      <c r="C183" s="675"/>
      <c r="D183" s="675"/>
      <c r="E183" s="675"/>
      <c r="F183" s="699"/>
      <c r="G183" s="811"/>
      <c r="H183" s="812"/>
      <c r="I183" s="812"/>
      <c r="J183" s="812"/>
      <c r="K183" s="813"/>
      <c r="L183" s="641"/>
      <c r="M183" s="642"/>
      <c r="N183" s="642"/>
      <c r="O183" s="642"/>
      <c r="P183" s="642"/>
      <c r="Q183" s="713"/>
      <c r="R183" s="7"/>
      <c r="S183" s="8"/>
      <c r="T183" s="8"/>
      <c r="U183" s="8"/>
      <c r="V183" s="13"/>
      <c r="W183" s="539" t="s">
        <v>76</v>
      </c>
      <c r="X183" s="540"/>
      <c r="Y183" s="536"/>
      <c r="Z183" s="536"/>
      <c r="AA183" s="536"/>
      <c r="AB183" s="536"/>
      <c r="AC183" s="536"/>
      <c r="AD183" s="536"/>
      <c r="AE183" s="536"/>
      <c r="AF183" s="536"/>
      <c r="AG183" s="729"/>
      <c r="AH183" s="539" t="s">
        <v>76</v>
      </c>
      <c r="AI183" s="540"/>
      <c r="AJ183" s="8" t="s">
        <v>308</v>
      </c>
      <c r="AK183" s="8"/>
      <c r="AL183" s="8"/>
      <c r="AM183" s="8"/>
      <c r="AN183" s="8"/>
      <c r="AO183" s="8"/>
      <c r="AP183" s="8"/>
      <c r="AQ183" s="8"/>
      <c r="AR183" s="8"/>
      <c r="AS183" s="8"/>
      <c r="AT183" s="8"/>
      <c r="AU183" s="8"/>
      <c r="AV183" s="8"/>
      <c r="AW183" s="8"/>
      <c r="AX183" s="8"/>
      <c r="AY183" s="8"/>
      <c r="AZ183" s="8"/>
      <c r="BA183" s="8"/>
      <c r="BB183" s="8"/>
      <c r="BC183" s="13"/>
      <c r="BD183" s="539" t="s">
        <v>76</v>
      </c>
      <c r="BE183" s="540"/>
      <c r="BF183" s="540"/>
      <c r="BG183" s="540"/>
      <c r="BH183" s="540" t="s">
        <v>76</v>
      </c>
      <c r="BI183" s="541"/>
      <c r="BJ183" s="533" t="s">
        <v>129</v>
      </c>
      <c r="BK183" s="534"/>
      <c r="BL183" s="535"/>
      <c r="BM183" s="533" t="s">
        <v>129</v>
      </c>
      <c r="BN183" s="534"/>
      <c r="BO183" s="535"/>
      <c r="BP183" s="310"/>
      <c r="BQ183" s="309"/>
      <c r="BR183" s="309"/>
      <c r="BS183" s="309"/>
      <c r="BT183" s="309"/>
      <c r="BU183" s="309"/>
      <c r="BV183" s="361"/>
    </row>
    <row r="184" spans="1:79" ht="14.25" customHeight="1" x14ac:dyDescent="0.15">
      <c r="B184" s="678"/>
      <c r="C184" s="675"/>
      <c r="D184" s="675"/>
      <c r="E184" s="675"/>
      <c r="F184" s="699"/>
      <c r="G184" s="811"/>
      <c r="H184" s="812"/>
      <c r="I184" s="812"/>
      <c r="J184" s="812"/>
      <c r="K184" s="813"/>
      <c r="L184" s="707" t="s">
        <v>750</v>
      </c>
      <c r="M184" s="708"/>
      <c r="N184" s="708"/>
      <c r="O184" s="708"/>
      <c r="P184" s="708"/>
      <c r="Q184" s="709"/>
      <c r="R184" s="559" t="s">
        <v>70</v>
      </c>
      <c r="S184" s="621"/>
      <c r="T184" s="621"/>
      <c r="U184" s="621"/>
      <c r="V184" s="719"/>
      <c r="W184" s="559" t="s">
        <v>76</v>
      </c>
      <c r="X184" s="621"/>
      <c r="Y184" s="716" t="s">
        <v>58</v>
      </c>
      <c r="Z184" s="716"/>
      <c r="AA184" s="716"/>
      <c r="AB184" s="716"/>
      <c r="AC184" s="716"/>
      <c r="AD184" s="716"/>
      <c r="AE184" s="716"/>
      <c r="AF184" s="716"/>
      <c r="AG184" s="752"/>
      <c r="AH184" s="559" t="s">
        <v>76</v>
      </c>
      <c r="AI184" s="621"/>
      <c r="AJ184" s="4" t="s">
        <v>624</v>
      </c>
      <c r="AK184" s="4"/>
      <c r="AL184" s="4"/>
      <c r="AM184" s="4"/>
      <c r="AN184" s="4"/>
      <c r="AO184" s="4"/>
      <c r="AP184" s="4"/>
      <c r="AQ184" s="4"/>
      <c r="AR184" s="4"/>
      <c r="AS184" s="4"/>
      <c r="AT184" s="4"/>
      <c r="AU184" s="4"/>
      <c r="AV184" s="4"/>
      <c r="AW184" s="4"/>
      <c r="AX184" s="4"/>
      <c r="AY184" s="4"/>
      <c r="AZ184" s="4"/>
      <c r="BA184" s="4"/>
      <c r="BB184" s="4"/>
      <c r="BC184" s="11"/>
      <c r="BD184" s="559" t="s">
        <v>76</v>
      </c>
      <c r="BE184" s="621"/>
      <c r="BF184" s="621"/>
      <c r="BG184" s="621"/>
      <c r="BH184" s="621" t="s">
        <v>76</v>
      </c>
      <c r="BI184" s="719"/>
      <c r="BJ184" s="527" t="s">
        <v>128</v>
      </c>
      <c r="BK184" s="528"/>
      <c r="BL184" s="692"/>
      <c r="BM184" s="527" t="s">
        <v>128</v>
      </c>
      <c r="BN184" s="528"/>
      <c r="BO184" s="692"/>
      <c r="BP184" s="310"/>
      <c r="BQ184" s="309"/>
      <c r="BR184" s="309"/>
      <c r="BS184" s="309"/>
      <c r="BT184" s="309"/>
      <c r="BU184" s="309"/>
      <c r="BV184" s="361"/>
    </row>
    <row r="185" spans="1:79" ht="14.25" customHeight="1" x14ac:dyDescent="0.15">
      <c r="B185" s="678"/>
      <c r="C185" s="675"/>
      <c r="D185" s="675"/>
      <c r="E185" s="675"/>
      <c r="F185" s="699"/>
      <c r="G185" s="811"/>
      <c r="H185" s="812"/>
      <c r="I185" s="812"/>
      <c r="J185" s="812"/>
      <c r="K185" s="813"/>
      <c r="L185" s="710"/>
      <c r="M185" s="711"/>
      <c r="N185" s="711"/>
      <c r="O185" s="711"/>
      <c r="P185" s="711"/>
      <c r="Q185" s="712"/>
      <c r="R185" s="9"/>
      <c r="V185" s="12"/>
      <c r="W185" s="560" t="s">
        <v>76</v>
      </c>
      <c r="X185" s="548"/>
      <c r="Y185" s="563"/>
      <c r="Z185" s="563"/>
      <c r="AA185" s="563"/>
      <c r="AB185" s="563"/>
      <c r="AC185" s="563"/>
      <c r="AD185" s="563"/>
      <c r="AE185" s="563"/>
      <c r="AF185" s="563"/>
      <c r="AG185" s="594"/>
      <c r="AH185" s="560" t="s">
        <v>76</v>
      </c>
      <c r="AI185" s="548"/>
      <c r="AJ185" s="6" t="s">
        <v>625</v>
      </c>
      <c r="BC185" s="12"/>
      <c r="BD185" s="560" t="s">
        <v>76</v>
      </c>
      <c r="BE185" s="548"/>
      <c r="BF185" s="548"/>
      <c r="BG185" s="548"/>
      <c r="BH185" s="548" t="s">
        <v>76</v>
      </c>
      <c r="BI185" s="601"/>
      <c r="BJ185" s="530"/>
      <c r="BK185" s="531"/>
      <c r="BL185" s="600"/>
      <c r="BM185" s="530"/>
      <c r="BN185" s="531"/>
      <c r="BO185" s="600"/>
      <c r="BP185" s="310"/>
      <c r="BQ185" s="309"/>
      <c r="BR185" s="309"/>
      <c r="BS185" s="309"/>
      <c r="BT185" s="309"/>
      <c r="BU185" s="309"/>
      <c r="BV185" s="361"/>
    </row>
    <row r="186" spans="1:79" ht="14.25" customHeight="1" thickBot="1" x14ac:dyDescent="0.2">
      <c r="B186" s="679"/>
      <c r="C186" s="677"/>
      <c r="D186" s="677"/>
      <c r="E186" s="677"/>
      <c r="F186" s="769"/>
      <c r="G186" s="814"/>
      <c r="H186" s="815"/>
      <c r="I186" s="815"/>
      <c r="J186" s="815"/>
      <c r="K186" s="816"/>
      <c r="L186" s="806"/>
      <c r="M186" s="807"/>
      <c r="N186" s="807"/>
      <c r="O186" s="807"/>
      <c r="P186" s="807"/>
      <c r="Q186" s="808"/>
      <c r="R186" s="323"/>
      <c r="S186" s="324"/>
      <c r="T186" s="324"/>
      <c r="U186" s="324"/>
      <c r="V186" s="325"/>
      <c r="W186" s="561" t="s">
        <v>76</v>
      </c>
      <c r="X186" s="562"/>
      <c r="Y186" s="688"/>
      <c r="Z186" s="688"/>
      <c r="AA186" s="688"/>
      <c r="AB186" s="688"/>
      <c r="AC186" s="688"/>
      <c r="AD186" s="688"/>
      <c r="AE186" s="688"/>
      <c r="AF186" s="688"/>
      <c r="AG186" s="809"/>
      <c r="AH186" s="561" t="s">
        <v>76</v>
      </c>
      <c r="AI186" s="562"/>
      <c r="AJ186" s="324" t="s">
        <v>626</v>
      </c>
      <c r="AK186" s="324"/>
      <c r="AL186" s="324"/>
      <c r="AM186" s="324"/>
      <c r="AN186" s="324"/>
      <c r="AO186" s="324"/>
      <c r="AP186" s="324"/>
      <c r="AQ186" s="324"/>
      <c r="AR186" s="324"/>
      <c r="AS186" s="324"/>
      <c r="AT186" s="324"/>
      <c r="AU186" s="324"/>
      <c r="AV186" s="324"/>
      <c r="AW186" s="324"/>
      <c r="AX186" s="324"/>
      <c r="AY186" s="324"/>
      <c r="AZ186" s="324"/>
      <c r="BA186" s="324"/>
      <c r="BB186" s="324"/>
      <c r="BC186" s="325"/>
      <c r="BD186" s="561" t="s">
        <v>76</v>
      </c>
      <c r="BE186" s="562"/>
      <c r="BF186" s="562"/>
      <c r="BG186" s="562"/>
      <c r="BH186" s="562" t="s">
        <v>76</v>
      </c>
      <c r="BI186" s="735"/>
      <c r="BJ186" s="663" t="s">
        <v>129</v>
      </c>
      <c r="BK186" s="664"/>
      <c r="BL186" s="667"/>
      <c r="BM186" s="663" t="s">
        <v>129</v>
      </c>
      <c r="BN186" s="664"/>
      <c r="BO186" s="667"/>
      <c r="BP186" s="310"/>
      <c r="BQ186" s="309"/>
      <c r="BR186" s="309"/>
      <c r="BS186" s="309"/>
      <c r="BT186" s="309"/>
      <c r="BU186" s="309"/>
      <c r="BV186" s="361"/>
    </row>
    <row r="187" spans="1:79" ht="14.25" customHeight="1" thickTop="1" x14ac:dyDescent="0.15">
      <c r="A187" s="268" t="s">
        <v>572</v>
      </c>
      <c r="B187" s="330" t="s">
        <v>142</v>
      </c>
      <c r="C187" s="272"/>
      <c r="D187" s="272"/>
      <c r="E187" s="272"/>
      <c r="F187" s="274"/>
      <c r="G187" s="347" t="s">
        <v>141</v>
      </c>
      <c r="H187" s="402"/>
      <c r="I187" s="402"/>
      <c r="J187" s="402"/>
      <c r="K187" s="403"/>
      <c r="L187" s="710" t="s">
        <v>629</v>
      </c>
      <c r="M187" s="711"/>
      <c r="N187" s="711"/>
      <c r="O187" s="711"/>
      <c r="P187" s="711"/>
      <c r="Q187" s="712"/>
      <c r="R187" s="560" t="s">
        <v>70</v>
      </c>
      <c r="S187" s="548"/>
      <c r="T187" s="548"/>
      <c r="U187" s="548"/>
      <c r="V187" s="601"/>
      <c r="W187" s="560" t="s">
        <v>76</v>
      </c>
      <c r="X187" s="548"/>
      <c r="Y187" s="542" t="s">
        <v>58</v>
      </c>
      <c r="Z187" s="563"/>
      <c r="AA187" s="563"/>
      <c r="AB187" s="563"/>
      <c r="AC187" s="563"/>
      <c r="AD187" s="563"/>
      <c r="AE187" s="563"/>
      <c r="AF187" s="563"/>
      <c r="AG187" s="594"/>
      <c r="AH187" s="560" t="s">
        <v>76</v>
      </c>
      <c r="AI187" s="548"/>
      <c r="AJ187" s="264" t="s">
        <v>630</v>
      </c>
      <c r="BC187" s="12"/>
      <c r="BD187" s="560" t="s">
        <v>76</v>
      </c>
      <c r="BE187" s="548"/>
      <c r="BF187" s="548" t="s">
        <v>75</v>
      </c>
      <c r="BG187" s="548"/>
      <c r="BH187" s="548" t="s">
        <v>76</v>
      </c>
      <c r="BI187" s="601"/>
      <c r="BJ187" s="530" t="s">
        <v>128</v>
      </c>
      <c r="BK187" s="531"/>
      <c r="BL187" s="600"/>
      <c r="BM187" s="530" t="s">
        <v>128</v>
      </c>
      <c r="BN187" s="531"/>
      <c r="BO187" s="600"/>
      <c r="BP187" s="733"/>
      <c r="BQ187" s="733"/>
      <c r="BR187" s="733"/>
      <c r="BS187" s="733"/>
      <c r="BT187" s="733"/>
      <c r="BU187" s="733"/>
      <c r="BV187" s="734"/>
      <c r="BX187" s="234"/>
      <c r="CA187" s="264"/>
    </row>
    <row r="188" spans="1:79" ht="14.25" customHeight="1" x14ac:dyDescent="0.15">
      <c r="A188" s="268" t="s">
        <v>573</v>
      </c>
      <c r="B188" s="678" t="s">
        <v>553</v>
      </c>
      <c r="C188" s="675"/>
      <c r="D188" s="675"/>
      <c r="E188" s="675"/>
      <c r="F188" s="699"/>
      <c r="G188" s="674" t="s">
        <v>555</v>
      </c>
      <c r="H188" s="675"/>
      <c r="I188" s="675"/>
      <c r="J188" s="675"/>
      <c r="K188" s="699"/>
      <c r="L188" s="710"/>
      <c r="M188" s="711"/>
      <c r="N188" s="711"/>
      <c r="O188" s="711"/>
      <c r="P188" s="711"/>
      <c r="Q188" s="712"/>
      <c r="R188" s="9"/>
      <c r="V188" s="12"/>
      <c r="W188" s="560" t="s">
        <v>76</v>
      </c>
      <c r="X188" s="548"/>
      <c r="Y188" s="563"/>
      <c r="Z188" s="563"/>
      <c r="AA188" s="563"/>
      <c r="AB188" s="563"/>
      <c r="AC188" s="563"/>
      <c r="AD188" s="563"/>
      <c r="AE188" s="563"/>
      <c r="AF188" s="563"/>
      <c r="AG188" s="594"/>
      <c r="AH188" s="560" t="s">
        <v>76</v>
      </c>
      <c r="AI188" s="548"/>
      <c r="AJ188" s="264" t="s">
        <v>631</v>
      </c>
      <c r="BC188" s="12"/>
      <c r="BD188" s="560" t="s">
        <v>76</v>
      </c>
      <c r="BE188" s="548"/>
      <c r="BF188" s="548" t="s">
        <v>75</v>
      </c>
      <c r="BG188" s="548"/>
      <c r="BH188" s="548" t="s">
        <v>76</v>
      </c>
      <c r="BI188" s="601"/>
      <c r="BJ188" s="530"/>
      <c r="BK188" s="531"/>
      <c r="BL188" s="600"/>
      <c r="BM188" s="530"/>
      <c r="BN188" s="531"/>
      <c r="BO188" s="600"/>
      <c r="BP188" s="733"/>
      <c r="BQ188" s="733"/>
      <c r="BR188" s="733"/>
      <c r="BS188" s="733"/>
      <c r="BT188" s="733"/>
      <c r="BU188" s="733"/>
      <c r="BV188" s="734"/>
      <c r="BX188" s="234"/>
    </row>
    <row r="189" spans="1:79" ht="14.25" customHeight="1" x14ac:dyDescent="0.15">
      <c r="A189" s="636"/>
      <c r="B189" s="678"/>
      <c r="C189" s="675"/>
      <c r="D189" s="675"/>
      <c r="E189" s="675"/>
      <c r="F189" s="699"/>
      <c r="G189" s="674"/>
      <c r="H189" s="675"/>
      <c r="I189" s="675"/>
      <c r="J189" s="675"/>
      <c r="K189" s="699"/>
      <c r="L189" s="710"/>
      <c r="M189" s="711"/>
      <c r="N189" s="711"/>
      <c r="O189" s="711"/>
      <c r="P189" s="711"/>
      <c r="Q189" s="712"/>
      <c r="R189" s="9"/>
      <c r="V189" s="12"/>
      <c r="W189" s="560" t="s">
        <v>76</v>
      </c>
      <c r="X189" s="548"/>
      <c r="Y189" s="563"/>
      <c r="Z189" s="563"/>
      <c r="AA189" s="563"/>
      <c r="AB189" s="563"/>
      <c r="AC189" s="563"/>
      <c r="AD189" s="563"/>
      <c r="AE189" s="563"/>
      <c r="AF189" s="563"/>
      <c r="AG189" s="594"/>
      <c r="AH189" s="560" t="s">
        <v>76</v>
      </c>
      <c r="AI189" s="548"/>
      <c r="AJ189" s="264" t="s">
        <v>632</v>
      </c>
      <c r="BC189" s="12"/>
      <c r="BD189" s="560" t="s">
        <v>76</v>
      </c>
      <c r="BE189" s="548"/>
      <c r="BF189" s="548" t="s">
        <v>75</v>
      </c>
      <c r="BG189" s="548"/>
      <c r="BH189" s="548" t="s">
        <v>76</v>
      </c>
      <c r="BI189" s="601"/>
      <c r="BJ189" s="530" t="s">
        <v>129</v>
      </c>
      <c r="BK189" s="531"/>
      <c r="BL189" s="600"/>
      <c r="BM189" s="530" t="s">
        <v>129</v>
      </c>
      <c r="BN189" s="531"/>
      <c r="BO189" s="600"/>
      <c r="BP189" s="733"/>
      <c r="BQ189" s="733"/>
      <c r="BR189" s="733"/>
      <c r="BS189" s="733"/>
      <c r="BT189" s="733"/>
      <c r="BU189" s="733"/>
      <c r="BV189" s="734"/>
    </row>
    <row r="190" spans="1:79" ht="14.25" customHeight="1" x14ac:dyDescent="0.15">
      <c r="A190" s="636"/>
      <c r="B190" s="678"/>
      <c r="C190" s="675"/>
      <c r="D190" s="675"/>
      <c r="E190" s="675"/>
      <c r="F190" s="699"/>
      <c r="G190" s="674"/>
      <c r="H190" s="675"/>
      <c r="I190" s="675"/>
      <c r="J190" s="675"/>
      <c r="K190" s="699"/>
      <c r="L190" s="710"/>
      <c r="M190" s="711"/>
      <c r="N190" s="711"/>
      <c r="O190" s="711"/>
      <c r="P190" s="711"/>
      <c r="Q190" s="712"/>
      <c r="R190" s="9"/>
      <c r="V190" s="12"/>
      <c r="W190" s="560" t="s">
        <v>76</v>
      </c>
      <c r="X190" s="548"/>
      <c r="Y190" s="563"/>
      <c r="Z190" s="563"/>
      <c r="AA190" s="563"/>
      <c r="AB190" s="563"/>
      <c r="AC190" s="563"/>
      <c r="AD190" s="563"/>
      <c r="AE190" s="563"/>
      <c r="AF190" s="563"/>
      <c r="AG190" s="594"/>
      <c r="AH190" s="560" t="s">
        <v>76</v>
      </c>
      <c r="AI190" s="548"/>
      <c r="AJ190" s="264" t="s">
        <v>633</v>
      </c>
      <c r="BC190" s="12"/>
      <c r="BD190" s="560" t="s">
        <v>76</v>
      </c>
      <c r="BE190" s="548"/>
      <c r="BF190" s="548" t="s">
        <v>75</v>
      </c>
      <c r="BG190" s="548"/>
      <c r="BH190" s="548" t="s">
        <v>76</v>
      </c>
      <c r="BI190" s="601"/>
      <c r="BJ190" s="530"/>
      <c r="BK190" s="531"/>
      <c r="BL190" s="600"/>
      <c r="BM190" s="530"/>
      <c r="BN190" s="531"/>
      <c r="BO190" s="600"/>
      <c r="BP190" s="309"/>
      <c r="BQ190" s="309"/>
      <c r="BR190" s="309"/>
      <c r="BS190" s="309"/>
      <c r="BT190" s="309"/>
      <c r="BU190" s="309"/>
      <c r="BV190" s="361"/>
    </row>
    <row r="191" spans="1:79" ht="14.25" customHeight="1" x14ac:dyDescent="0.15">
      <c r="A191" s="636"/>
      <c r="B191" s="678"/>
      <c r="C191" s="675"/>
      <c r="D191" s="675"/>
      <c r="E191" s="675"/>
      <c r="F191" s="699"/>
      <c r="G191" s="674"/>
      <c r="H191" s="675"/>
      <c r="I191" s="675"/>
      <c r="J191" s="675"/>
      <c r="K191" s="699"/>
      <c r="L191" s="710"/>
      <c r="M191" s="711"/>
      <c r="N191" s="711"/>
      <c r="O191" s="711"/>
      <c r="P191" s="711"/>
      <c r="Q191" s="712"/>
      <c r="R191" s="9"/>
      <c r="V191" s="12"/>
      <c r="W191" s="560" t="s">
        <v>76</v>
      </c>
      <c r="X191" s="548"/>
      <c r="Y191" s="563"/>
      <c r="Z191" s="563"/>
      <c r="AA191" s="563"/>
      <c r="AB191" s="563"/>
      <c r="AC191" s="563"/>
      <c r="AD191" s="563"/>
      <c r="AE191" s="563"/>
      <c r="AF191" s="563"/>
      <c r="AG191" s="594"/>
      <c r="AH191" s="560" t="s">
        <v>76</v>
      </c>
      <c r="AI191" s="548"/>
      <c r="AJ191" s="264" t="s">
        <v>773</v>
      </c>
      <c r="BC191" s="12"/>
      <c r="BD191" s="560" t="s">
        <v>76</v>
      </c>
      <c r="BE191" s="548"/>
      <c r="BF191" s="548" t="s">
        <v>75</v>
      </c>
      <c r="BG191" s="548"/>
      <c r="BH191" s="548" t="s">
        <v>76</v>
      </c>
      <c r="BI191" s="601"/>
      <c r="BJ191" s="66"/>
      <c r="BK191" s="41"/>
      <c r="BL191" s="67"/>
      <c r="BM191" s="66"/>
      <c r="BN191" s="41"/>
      <c r="BO191" s="67"/>
      <c r="BP191" s="309"/>
      <c r="BQ191" s="309"/>
      <c r="BR191" s="309"/>
      <c r="BS191" s="309"/>
      <c r="BT191" s="309"/>
      <c r="BU191" s="309"/>
      <c r="BV191" s="361"/>
    </row>
    <row r="192" spans="1:79" ht="14.25" customHeight="1" x14ac:dyDescent="0.15">
      <c r="A192" s="636"/>
      <c r="B192" s="678"/>
      <c r="C192" s="675"/>
      <c r="D192" s="675"/>
      <c r="E192" s="675"/>
      <c r="F192" s="699"/>
      <c r="G192" s="674"/>
      <c r="H192" s="675"/>
      <c r="I192" s="675"/>
      <c r="J192" s="675"/>
      <c r="K192" s="699"/>
      <c r="L192" s="641"/>
      <c r="M192" s="642"/>
      <c r="N192" s="642"/>
      <c r="O192" s="642"/>
      <c r="P192" s="642"/>
      <c r="Q192" s="713"/>
      <c r="R192" s="7"/>
      <c r="S192" s="8"/>
      <c r="T192" s="8"/>
      <c r="U192" s="8"/>
      <c r="V192" s="13"/>
      <c r="W192" s="539" t="s">
        <v>76</v>
      </c>
      <c r="X192" s="540"/>
      <c r="Y192" s="536"/>
      <c r="Z192" s="536"/>
      <c r="AA192" s="536"/>
      <c r="AB192" s="536"/>
      <c r="AC192" s="536"/>
      <c r="AD192" s="536"/>
      <c r="AE192" s="536"/>
      <c r="AF192" s="536"/>
      <c r="AG192" s="729"/>
      <c r="AH192" s="539" t="s">
        <v>76</v>
      </c>
      <c r="AI192" s="540"/>
      <c r="AJ192" s="287" t="s">
        <v>641</v>
      </c>
      <c r="AK192" s="8"/>
      <c r="AL192" s="8"/>
      <c r="AM192" s="8"/>
      <c r="AN192" s="8"/>
      <c r="AO192" s="8"/>
      <c r="AP192" s="8"/>
      <c r="AQ192" s="8"/>
      <c r="AR192" s="8"/>
      <c r="AS192" s="8"/>
      <c r="AT192" s="8"/>
      <c r="AU192" s="8"/>
      <c r="AV192" s="8"/>
      <c r="AW192" s="8"/>
      <c r="AX192" s="8"/>
      <c r="AY192" s="8"/>
      <c r="AZ192" s="8"/>
      <c r="BA192" s="8"/>
      <c r="BB192" s="8"/>
      <c r="BC192" s="13"/>
      <c r="BD192" s="539" t="s">
        <v>76</v>
      </c>
      <c r="BE192" s="540"/>
      <c r="BF192" s="540"/>
      <c r="BG192" s="540"/>
      <c r="BH192" s="540" t="s">
        <v>76</v>
      </c>
      <c r="BI192" s="541"/>
      <c r="BJ192" s="297"/>
      <c r="BK192" s="288"/>
      <c r="BL192" s="298"/>
      <c r="BM192" s="297"/>
      <c r="BN192" s="288"/>
      <c r="BO192" s="298"/>
      <c r="BP192" s="750"/>
      <c r="BQ192" s="733"/>
      <c r="BR192" s="733"/>
      <c r="BS192" s="733"/>
      <c r="BT192" s="733"/>
      <c r="BU192" s="733"/>
      <c r="BV192" s="734"/>
    </row>
    <row r="193" spans="1:78" ht="14.25" customHeight="1" x14ac:dyDescent="0.15">
      <c r="A193" s="636"/>
      <c r="B193" s="678"/>
      <c r="C193" s="675"/>
      <c r="D193" s="675"/>
      <c r="E193" s="675"/>
      <c r="F193" s="699"/>
      <c r="G193" s="674"/>
      <c r="H193" s="675"/>
      <c r="I193" s="675"/>
      <c r="J193" s="675"/>
      <c r="K193" s="699"/>
      <c r="L193" s="737" t="s">
        <v>236</v>
      </c>
      <c r="M193" s="737"/>
      <c r="N193" s="737"/>
      <c r="O193" s="737"/>
      <c r="P193" s="737"/>
      <c r="Q193" s="737"/>
      <c r="R193" s="559" t="s">
        <v>70</v>
      </c>
      <c r="S193" s="621"/>
      <c r="T193" s="621"/>
      <c r="U193" s="621"/>
      <c r="V193" s="719"/>
      <c r="W193" s="559" t="s">
        <v>76</v>
      </c>
      <c r="X193" s="621"/>
      <c r="Y193" s="738" t="s">
        <v>58</v>
      </c>
      <c r="Z193" s="716"/>
      <c r="AA193" s="716"/>
      <c r="AB193" s="716"/>
      <c r="AC193" s="716"/>
      <c r="AD193" s="716"/>
      <c r="AE193" s="716"/>
      <c r="AF193" s="716"/>
      <c r="AG193" s="752"/>
      <c r="AH193" s="559" t="s">
        <v>76</v>
      </c>
      <c r="AI193" s="621"/>
      <c r="AJ193" s="4" t="s">
        <v>634</v>
      </c>
      <c r="AK193" s="4"/>
      <c r="AL193" s="4"/>
      <c r="AM193" s="4"/>
      <c r="AN193" s="4"/>
      <c r="AO193" s="4"/>
      <c r="AP193" s="4"/>
      <c r="AQ193" s="4"/>
      <c r="AR193" s="4"/>
      <c r="AS193" s="4"/>
      <c r="AT193" s="4"/>
      <c r="AU193" s="4"/>
      <c r="AV193" s="4"/>
      <c r="AW193" s="4"/>
      <c r="AX193" s="4"/>
      <c r="AY193" s="4"/>
      <c r="AZ193" s="4"/>
      <c r="BA193" s="4"/>
      <c r="BB193" s="4"/>
      <c r="BC193" s="11"/>
      <c r="BD193" s="559" t="s">
        <v>76</v>
      </c>
      <c r="BE193" s="621"/>
      <c r="BF193" s="621"/>
      <c r="BG193" s="621"/>
      <c r="BH193" s="621" t="s">
        <v>76</v>
      </c>
      <c r="BI193" s="719"/>
      <c r="BJ193" s="527" t="s">
        <v>128</v>
      </c>
      <c r="BK193" s="528"/>
      <c r="BL193" s="692"/>
      <c r="BM193" s="527" t="s">
        <v>128</v>
      </c>
      <c r="BN193" s="528"/>
      <c r="BO193" s="692"/>
      <c r="BP193" s="733"/>
      <c r="BQ193" s="733"/>
      <c r="BR193" s="733"/>
      <c r="BS193" s="733"/>
      <c r="BT193" s="733"/>
      <c r="BU193" s="733"/>
      <c r="BV193" s="734"/>
    </row>
    <row r="194" spans="1:78" ht="14.25" customHeight="1" x14ac:dyDescent="0.15">
      <c r="A194" s="636"/>
      <c r="B194" s="678"/>
      <c r="C194" s="675"/>
      <c r="D194" s="675"/>
      <c r="E194" s="675"/>
      <c r="F194" s="699"/>
      <c r="G194" s="674"/>
      <c r="H194" s="675"/>
      <c r="I194" s="675"/>
      <c r="J194" s="675"/>
      <c r="K194" s="699"/>
      <c r="L194" s="737"/>
      <c r="M194" s="737"/>
      <c r="N194" s="737"/>
      <c r="O194" s="737"/>
      <c r="P194" s="737"/>
      <c r="Q194" s="737"/>
      <c r="R194" s="9"/>
      <c r="V194" s="12"/>
      <c r="W194" s="560" t="s">
        <v>76</v>
      </c>
      <c r="X194" s="548"/>
      <c r="Y194" s="563"/>
      <c r="Z194" s="563"/>
      <c r="AA194" s="563"/>
      <c r="AB194" s="563"/>
      <c r="AC194" s="563"/>
      <c r="AD194" s="563"/>
      <c r="AE194" s="563"/>
      <c r="AF194" s="563"/>
      <c r="AG194" s="594"/>
      <c r="AH194" s="560" t="s">
        <v>76</v>
      </c>
      <c r="AI194" s="548"/>
      <c r="AJ194" s="6" t="s">
        <v>635</v>
      </c>
      <c r="BC194" s="12"/>
      <c r="BD194" s="560" t="s">
        <v>76</v>
      </c>
      <c r="BE194" s="548"/>
      <c r="BF194" s="548"/>
      <c r="BG194" s="548"/>
      <c r="BH194" s="548" t="s">
        <v>76</v>
      </c>
      <c r="BI194" s="601"/>
      <c r="BJ194" s="530"/>
      <c r="BK194" s="531"/>
      <c r="BL194" s="600"/>
      <c r="BM194" s="530"/>
      <c r="BN194" s="531"/>
      <c r="BO194" s="600"/>
      <c r="BP194" s="733"/>
      <c r="BQ194" s="733"/>
      <c r="BR194" s="733"/>
      <c r="BS194" s="733"/>
      <c r="BT194" s="733"/>
      <c r="BU194" s="733"/>
      <c r="BV194" s="734"/>
    </row>
    <row r="195" spans="1:78" ht="14.25" customHeight="1" x14ac:dyDescent="0.15">
      <c r="A195" s="636"/>
      <c r="B195" s="678"/>
      <c r="C195" s="675"/>
      <c r="D195" s="675"/>
      <c r="E195" s="675"/>
      <c r="F195" s="699"/>
      <c r="G195" s="674"/>
      <c r="H195" s="675"/>
      <c r="I195" s="675"/>
      <c r="J195" s="675"/>
      <c r="K195" s="699"/>
      <c r="L195" s="737"/>
      <c r="M195" s="737"/>
      <c r="N195" s="737"/>
      <c r="O195" s="737"/>
      <c r="P195" s="737"/>
      <c r="Q195" s="737"/>
      <c r="R195" s="9"/>
      <c r="V195" s="12"/>
      <c r="W195" s="560" t="s">
        <v>76</v>
      </c>
      <c r="X195" s="548"/>
      <c r="Y195" s="563"/>
      <c r="Z195" s="563"/>
      <c r="AA195" s="563"/>
      <c r="AB195" s="563"/>
      <c r="AC195" s="563"/>
      <c r="AD195" s="563"/>
      <c r="AE195" s="563"/>
      <c r="AF195" s="563"/>
      <c r="AG195" s="594"/>
      <c r="AH195" s="560" t="s">
        <v>76</v>
      </c>
      <c r="AI195" s="548"/>
      <c r="AJ195" s="6" t="s">
        <v>636</v>
      </c>
      <c r="BC195" s="12"/>
      <c r="BD195" s="560" t="s">
        <v>76</v>
      </c>
      <c r="BE195" s="548"/>
      <c r="BF195" s="548"/>
      <c r="BG195" s="548"/>
      <c r="BH195" s="548" t="s">
        <v>76</v>
      </c>
      <c r="BI195" s="601"/>
      <c r="BJ195" s="530" t="s">
        <v>129</v>
      </c>
      <c r="BK195" s="531"/>
      <c r="BL195" s="600"/>
      <c r="BM195" s="530" t="s">
        <v>129</v>
      </c>
      <c r="BN195" s="531"/>
      <c r="BO195" s="600"/>
      <c r="BP195" s="309"/>
      <c r="BQ195" s="309"/>
      <c r="BR195" s="309"/>
      <c r="BS195" s="309"/>
      <c r="BT195" s="309"/>
      <c r="BU195" s="309"/>
      <c r="BV195" s="361"/>
    </row>
    <row r="196" spans="1:78" ht="14.25" customHeight="1" x14ac:dyDescent="0.15">
      <c r="A196" s="636"/>
      <c r="B196" s="678"/>
      <c r="C196" s="675"/>
      <c r="D196" s="675"/>
      <c r="E196" s="675"/>
      <c r="F196" s="699"/>
      <c r="G196" s="674"/>
      <c r="H196" s="675"/>
      <c r="I196" s="675"/>
      <c r="J196" s="675"/>
      <c r="K196" s="699"/>
      <c r="L196" s="751"/>
      <c r="M196" s="751"/>
      <c r="N196" s="751"/>
      <c r="O196" s="751"/>
      <c r="P196" s="751"/>
      <c r="Q196" s="751"/>
      <c r="R196" s="35"/>
      <c r="S196" s="31"/>
      <c r="T196" s="31"/>
      <c r="U196" s="31"/>
      <c r="V196" s="32"/>
      <c r="W196" s="560" t="s">
        <v>76</v>
      </c>
      <c r="X196" s="548"/>
      <c r="Y196" s="563"/>
      <c r="Z196" s="563"/>
      <c r="AA196" s="563"/>
      <c r="AB196" s="563"/>
      <c r="AC196" s="563"/>
      <c r="AD196" s="563"/>
      <c r="AE196" s="563"/>
      <c r="AF196" s="563"/>
      <c r="AG196" s="594"/>
      <c r="AH196" s="560" t="s">
        <v>76</v>
      </c>
      <c r="AI196" s="548"/>
      <c r="AJ196" s="6" t="s">
        <v>637</v>
      </c>
      <c r="BC196" s="12"/>
      <c r="BD196" s="560" t="s">
        <v>76</v>
      </c>
      <c r="BE196" s="548"/>
      <c r="BF196" s="548"/>
      <c r="BG196" s="548"/>
      <c r="BH196" s="548" t="s">
        <v>76</v>
      </c>
      <c r="BI196" s="601"/>
      <c r="BJ196" s="725"/>
      <c r="BK196" s="726"/>
      <c r="BL196" s="727"/>
      <c r="BM196" s="725"/>
      <c r="BN196" s="726"/>
      <c r="BO196" s="727"/>
      <c r="BP196" s="733"/>
      <c r="BQ196" s="733"/>
      <c r="BR196" s="733"/>
      <c r="BS196" s="733"/>
      <c r="BT196" s="733"/>
      <c r="BU196" s="733"/>
      <c r="BV196" s="734"/>
    </row>
    <row r="197" spans="1:78" ht="14.25" customHeight="1" x14ac:dyDescent="0.15">
      <c r="A197" s="636"/>
      <c r="B197" s="678"/>
      <c r="C197" s="675"/>
      <c r="D197" s="675"/>
      <c r="E197" s="675"/>
      <c r="F197" s="699"/>
      <c r="G197" s="674"/>
      <c r="H197" s="675"/>
      <c r="I197" s="675"/>
      <c r="J197" s="675"/>
      <c r="K197" s="699"/>
      <c r="L197" s="892" t="s">
        <v>235</v>
      </c>
      <c r="M197" s="892"/>
      <c r="N197" s="892"/>
      <c r="O197" s="892"/>
      <c r="P197" s="892"/>
      <c r="Q197" s="892"/>
      <c r="R197" s="686" t="s">
        <v>70</v>
      </c>
      <c r="S197" s="687"/>
      <c r="T197" s="687"/>
      <c r="U197" s="687"/>
      <c r="V197" s="745"/>
      <c r="W197" s="686" t="s">
        <v>76</v>
      </c>
      <c r="X197" s="687"/>
      <c r="Y197" s="894" t="s">
        <v>60</v>
      </c>
      <c r="Z197" s="742"/>
      <c r="AA197" s="742"/>
      <c r="AB197" s="742"/>
      <c r="AC197" s="742"/>
      <c r="AD197" s="742"/>
      <c r="AE197" s="742"/>
      <c r="AF197" s="742"/>
      <c r="AG197" s="895"/>
      <c r="AH197" s="686" t="s">
        <v>76</v>
      </c>
      <c r="AI197" s="687"/>
      <c r="AJ197" s="300" t="s">
        <v>638</v>
      </c>
      <c r="AK197" s="300"/>
      <c r="AL197" s="300"/>
      <c r="AM197" s="300"/>
      <c r="AN197" s="300"/>
      <c r="AO197" s="300"/>
      <c r="AP197" s="300"/>
      <c r="AQ197" s="300"/>
      <c r="AR197" s="300"/>
      <c r="AS197" s="300"/>
      <c r="AT197" s="300"/>
      <c r="AU197" s="300"/>
      <c r="AV197" s="300"/>
      <c r="AW197" s="300"/>
      <c r="AX197" s="300"/>
      <c r="AY197" s="300"/>
      <c r="AZ197" s="300"/>
      <c r="BA197" s="300"/>
      <c r="BB197" s="300"/>
      <c r="BC197" s="301"/>
      <c r="BD197" s="686" t="s">
        <v>76</v>
      </c>
      <c r="BE197" s="687"/>
      <c r="BF197" s="687"/>
      <c r="BG197" s="687"/>
      <c r="BH197" s="687" t="s">
        <v>76</v>
      </c>
      <c r="BI197" s="745"/>
      <c r="BJ197" s="783" t="s">
        <v>128</v>
      </c>
      <c r="BK197" s="784"/>
      <c r="BL197" s="791"/>
      <c r="BM197" s="783" t="s">
        <v>128</v>
      </c>
      <c r="BN197" s="784"/>
      <c r="BO197" s="791"/>
      <c r="BP197" s="733"/>
      <c r="BQ197" s="733"/>
      <c r="BR197" s="733"/>
      <c r="BS197" s="733"/>
      <c r="BT197" s="733"/>
      <c r="BU197" s="733"/>
      <c r="BV197" s="734"/>
    </row>
    <row r="198" spans="1:78" ht="14.25" customHeight="1" x14ac:dyDescent="0.15">
      <c r="B198" s="678"/>
      <c r="C198" s="675"/>
      <c r="D198" s="675"/>
      <c r="E198" s="675"/>
      <c r="F198" s="699"/>
      <c r="G198" s="674"/>
      <c r="H198" s="675"/>
      <c r="I198" s="675"/>
      <c r="J198" s="675"/>
      <c r="K198" s="699"/>
      <c r="L198" s="737"/>
      <c r="M198" s="737"/>
      <c r="N198" s="737"/>
      <c r="O198" s="737"/>
      <c r="P198" s="737"/>
      <c r="Q198" s="737"/>
      <c r="R198" s="9"/>
      <c r="V198" s="12"/>
      <c r="W198" s="560" t="s">
        <v>76</v>
      </c>
      <c r="X198" s="548"/>
      <c r="Y198" s="542" t="s">
        <v>58</v>
      </c>
      <c r="Z198" s="563"/>
      <c r="AA198" s="563"/>
      <c r="AB198" s="563"/>
      <c r="AC198" s="563"/>
      <c r="AD198" s="563"/>
      <c r="AE198" s="563"/>
      <c r="AF198" s="563"/>
      <c r="AG198" s="594"/>
      <c r="AH198" s="560" t="s">
        <v>76</v>
      </c>
      <c r="AI198" s="548"/>
      <c r="AJ198" s="6" t="s">
        <v>640</v>
      </c>
      <c r="BC198" s="12"/>
      <c r="BD198" s="560" t="s">
        <v>76</v>
      </c>
      <c r="BE198" s="548"/>
      <c r="BF198" s="548"/>
      <c r="BG198" s="548"/>
      <c r="BH198" s="548" t="s">
        <v>76</v>
      </c>
      <c r="BI198" s="601"/>
      <c r="BJ198" s="530"/>
      <c r="BK198" s="531"/>
      <c r="BL198" s="600"/>
      <c r="BM198" s="530"/>
      <c r="BN198" s="531"/>
      <c r="BO198" s="600"/>
      <c r="BP198" s="733"/>
      <c r="BQ198" s="733"/>
      <c r="BR198" s="733"/>
      <c r="BS198" s="733"/>
      <c r="BT198" s="733"/>
      <c r="BU198" s="733"/>
      <c r="BV198" s="734"/>
    </row>
    <row r="199" spans="1:78" ht="14.25" customHeight="1" x14ac:dyDescent="0.15">
      <c r="B199" s="678"/>
      <c r="C199" s="675"/>
      <c r="D199" s="675"/>
      <c r="E199" s="675"/>
      <c r="F199" s="699"/>
      <c r="G199" s="674"/>
      <c r="H199" s="675"/>
      <c r="I199" s="675"/>
      <c r="J199" s="675"/>
      <c r="K199" s="699"/>
      <c r="L199" s="893"/>
      <c r="M199" s="893"/>
      <c r="N199" s="893"/>
      <c r="O199" s="893"/>
      <c r="P199" s="893"/>
      <c r="Q199" s="893"/>
      <c r="R199" s="35"/>
      <c r="S199" s="31"/>
      <c r="T199" s="31"/>
      <c r="U199" s="31"/>
      <c r="V199" s="32"/>
      <c r="W199" s="741" t="s">
        <v>76</v>
      </c>
      <c r="X199" s="741"/>
      <c r="Y199" s="757"/>
      <c r="Z199" s="757"/>
      <c r="AA199" s="757"/>
      <c r="AB199" s="757"/>
      <c r="AC199" s="757"/>
      <c r="AD199" s="757"/>
      <c r="AE199" s="757"/>
      <c r="AF199" s="757"/>
      <c r="AG199" s="828"/>
      <c r="AH199" s="740" t="s">
        <v>76</v>
      </c>
      <c r="AI199" s="741"/>
      <c r="AJ199" s="31" t="s">
        <v>637</v>
      </c>
      <c r="AK199" s="31"/>
      <c r="AL199" s="31"/>
      <c r="AM199" s="31"/>
      <c r="AN199" s="31"/>
      <c r="AO199" s="31"/>
      <c r="AP199" s="31"/>
      <c r="AQ199" s="31"/>
      <c r="AR199" s="31"/>
      <c r="AS199" s="31"/>
      <c r="AT199" s="31"/>
      <c r="AU199" s="31"/>
      <c r="AV199" s="31"/>
      <c r="AW199" s="31"/>
      <c r="AX199" s="31"/>
      <c r="AY199" s="31"/>
      <c r="AZ199" s="31"/>
      <c r="BA199" s="31"/>
      <c r="BB199" s="31"/>
      <c r="BC199" s="32"/>
      <c r="BD199" s="740" t="s">
        <v>76</v>
      </c>
      <c r="BE199" s="741"/>
      <c r="BF199" s="741"/>
      <c r="BG199" s="741"/>
      <c r="BH199" s="741" t="s">
        <v>76</v>
      </c>
      <c r="BI199" s="753"/>
      <c r="BJ199" s="725" t="s">
        <v>129</v>
      </c>
      <c r="BK199" s="726"/>
      <c r="BL199" s="727"/>
      <c r="BM199" s="725" t="s">
        <v>129</v>
      </c>
      <c r="BN199" s="726"/>
      <c r="BO199" s="727"/>
      <c r="BP199" s="733"/>
      <c r="BQ199" s="733"/>
      <c r="BR199" s="733"/>
      <c r="BS199" s="733"/>
      <c r="BT199" s="733"/>
      <c r="BU199" s="733"/>
      <c r="BV199" s="734"/>
    </row>
    <row r="200" spans="1:78" ht="14.25" customHeight="1" x14ac:dyDescent="0.15">
      <c r="B200" s="678"/>
      <c r="C200" s="675"/>
      <c r="D200" s="675"/>
      <c r="E200" s="675"/>
      <c r="F200" s="699"/>
      <c r="G200" s="674"/>
      <c r="H200" s="675"/>
      <c r="I200" s="675"/>
      <c r="J200" s="675"/>
      <c r="K200" s="699"/>
      <c r="L200" s="774" t="s">
        <v>642</v>
      </c>
      <c r="M200" s="775"/>
      <c r="N200" s="775"/>
      <c r="O200" s="775"/>
      <c r="P200" s="775"/>
      <c r="Q200" s="776"/>
      <c r="R200" s="777" t="s">
        <v>70</v>
      </c>
      <c r="S200" s="778"/>
      <c r="T200" s="778"/>
      <c r="U200" s="778"/>
      <c r="V200" s="779"/>
      <c r="W200" s="777" t="s">
        <v>76</v>
      </c>
      <c r="X200" s="778"/>
      <c r="Y200" s="902" t="s">
        <v>60</v>
      </c>
      <c r="Z200" s="775"/>
      <c r="AA200" s="775"/>
      <c r="AB200" s="775"/>
      <c r="AC200" s="775"/>
      <c r="AD200" s="775"/>
      <c r="AE200" s="775"/>
      <c r="AF200" s="775"/>
      <c r="AG200" s="776"/>
      <c r="AH200" s="777" t="s">
        <v>76</v>
      </c>
      <c r="AI200" s="778"/>
      <c r="AJ200" s="314" t="s">
        <v>642</v>
      </c>
      <c r="AK200" s="311"/>
      <c r="AL200" s="311"/>
      <c r="AM200" s="311"/>
      <c r="AN200" s="311"/>
      <c r="AO200" s="311"/>
      <c r="AP200" s="311"/>
      <c r="AQ200" s="311"/>
      <c r="AR200" s="311"/>
      <c r="AS200" s="311"/>
      <c r="AT200" s="311"/>
      <c r="AU200" s="311"/>
      <c r="AV200" s="311"/>
      <c r="AW200" s="311"/>
      <c r="AX200" s="311"/>
      <c r="AY200" s="311"/>
      <c r="AZ200" s="311"/>
      <c r="BA200" s="311"/>
      <c r="BB200" s="311"/>
      <c r="BC200" s="312"/>
      <c r="BD200" s="777" t="s">
        <v>76</v>
      </c>
      <c r="BE200" s="778"/>
      <c r="BF200" s="778"/>
      <c r="BG200" s="778"/>
      <c r="BH200" s="778" t="s">
        <v>76</v>
      </c>
      <c r="BI200" s="779"/>
      <c r="BJ200" s="899" t="s">
        <v>603</v>
      </c>
      <c r="BK200" s="900"/>
      <c r="BL200" s="901"/>
      <c r="BM200" s="899" t="s">
        <v>603</v>
      </c>
      <c r="BN200" s="900"/>
      <c r="BO200" s="901"/>
      <c r="BP200" s="309"/>
      <c r="BQ200" s="309"/>
      <c r="BR200" s="309"/>
      <c r="BS200" s="309"/>
      <c r="BT200" s="309"/>
      <c r="BU200" s="309"/>
      <c r="BV200" s="361"/>
    </row>
    <row r="201" spans="1:78" ht="14.25" customHeight="1" x14ac:dyDescent="0.15">
      <c r="B201" s="678"/>
      <c r="C201" s="675"/>
      <c r="D201" s="675"/>
      <c r="E201" s="675"/>
      <c r="F201" s="699"/>
      <c r="G201" s="674"/>
      <c r="H201" s="675"/>
      <c r="I201" s="675"/>
      <c r="J201" s="675"/>
      <c r="K201" s="699"/>
      <c r="L201" s="317" t="s">
        <v>649</v>
      </c>
      <c r="M201" s="4"/>
      <c r="N201" s="4"/>
      <c r="O201" s="4"/>
      <c r="P201" s="4"/>
      <c r="Q201" s="11"/>
      <c r="R201" s="559" t="s">
        <v>70</v>
      </c>
      <c r="S201" s="621"/>
      <c r="T201" s="621"/>
      <c r="U201" s="621"/>
      <c r="V201" s="719"/>
      <c r="W201" s="559" t="s">
        <v>76</v>
      </c>
      <c r="X201" s="621"/>
      <c r="Y201" s="738" t="s">
        <v>58</v>
      </c>
      <c r="Z201" s="716"/>
      <c r="AA201" s="716"/>
      <c r="AB201" s="716"/>
      <c r="AC201" s="716"/>
      <c r="AD201" s="716"/>
      <c r="AE201" s="716"/>
      <c r="AF201" s="716"/>
      <c r="AG201" s="752"/>
      <c r="AH201" s="559" t="s">
        <v>76</v>
      </c>
      <c r="AI201" s="621"/>
      <c r="AJ201" s="315" t="s">
        <v>643</v>
      </c>
      <c r="AK201" s="4"/>
      <c r="AL201" s="4"/>
      <c r="AM201" s="4"/>
      <c r="AN201" s="4"/>
      <c r="AO201" s="4"/>
      <c r="AP201" s="4"/>
      <c r="AQ201" s="4"/>
      <c r="AR201" s="4"/>
      <c r="AS201" s="4"/>
      <c r="AT201" s="4"/>
      <c r="AU201" s="4"/>
      <c r="AV201" s="4"/>
      <c r="AW201" s="4"/>
      <c r="AX201" s="4"/>
      <c r="AY201" s="4"/>
      <c r="AZ201" s="4"/>
      <c r="BA201" s="4"/>
      <c r="BB201" s="4"/>
      <c r="BC201" s="11"/>
      <c r="BD201" s="559" t="s">
        <v>76</v>
      </c>
      <c r="BE201" s="621"/>
      <c r="BF201" s="621"/>
      <c r="BG201" s="621"/>
      <c r="BH201" s="621" t="s">
        <v>76</v>
      </c>
      <c r="BI201" s="719"/>
      <c r="BJ201" s="527" t="s">
        <v>128</v>
      </c>
      <c r="BK201" s="528"/>
      <c r="BL201" s="692"/>
      <c r="BM201" s="527" t="s">
        <v>128</v>
      </c>
      <c r="BN201" s="528"/>
      <c r="BO201" s="692"/>
      <c r="BP201" s="733"/>
      <c r="BQ201" s="733"/>
      <c r="BR201" s="733"/>
      <c r="BS201" s="733"/>
      <c r="BT201" s="733"/>
      <c r="BU201" s="733"/>
      <c r="BV201" s="734"/>
    </row>
    <row r="202" spans="1:78" ht="14.25" customHeight="1" x14ac:dyDescent="0.15">
      <c r="B202" s="678"/>
      <c r="C202" s="675"/>
      <c r="D202" s="675"/>
      <c r="E202" s="675"/>
      <c r="F202" s="699"/>
      <c r="G202" s="674"/>
      <c r="H202" s="675"/>
      <c r="I202" s="675"/>
      <c r="J202" s="675"/>
      <c r="K202" s="699"/>
      <c r="L202" s="9"/>
      <c r="Q202" s="12"/>
      <c r="R202" s="9"/>
      <c r="V202" s="12"/>
      <c r="W202" s="560" t="s">
        <v>76</v>
      </c>
      <c r="X202" s="548"/>
      <c r="Y202" s="563"/>
      <c r="Z202" s="563"/>
      <c r="AA202" s="563"/>
      <c r="AB202" s="563"/>
      <c r="AC202" s="563"/>
      <c r="AD202" s="563"/>
      <c r="AE202" s="563"/>
      <c r="AF202" s="563"/>
      <c r="AG202" s="594"/>
      <c r="AH202" s="560" t="s">
        <v>76</v>
      </c>
      <c r="AI202" s="548"/>
      <c r="AJ202" s="43" t="s">
        <v>644</v>
      </c>
      <c r="BC202" s="12"/>
      <c r="BD202" s="560" t="s">
        <v>76</v>
      </c>
      <c r="BE202" s="548"/>
      <c r="BF202" s="18"/>
      <c r="BG202" s="18"/>
      <c r="BH202" s="548" t="s">
        <v>76</v>
      </c>
      <c r="BI202" s="601"/>
      <c r="BJ202" s="530"/>
      <c r="BK202" s="531"/>
      <c r="BL202" s="600"/>
      <c r="BM202" s="530"/>
      <c r="BN202" s="531"/>
      <c r="BO202" s="600"/>
      <c r="BP202" s="309"/>
      <c r="BQ202" s="309"/>
      <c r="BR202" s="309"/>
      <c r="BS202" s="309"/>
      <c r="BT202" s="309"/>
      <c r="BU202" s="309"/>
      <c r="BV202" s="361"/>
    </row>
    <row r="203" spans="1:78" ht="14.25" customHeight="1" x14ac:dyDescent="0.15">
      <c r="B203" s="678"/>
      <c r="C203" s="675"/>
      <c r="D203" s="675"/>
      <c r="E203" s="675"/>
      <c r="F203" s="699"/>
      <c r="G203" s="674"/>
      <c r="H203" s="675"/>
      <c r="I203" s="675"/>
      <c r="J203" s="675"/>
      <c r="K203" s="699"/>
      <c r="L203" s="9"/>
      <c r="Q203" s="12"/>
      <c r="R203" s="9"/>
      <c r="V203" s="12"/>
      <c r="W203" s="560" t="s">
        <v>76</v>
      </c>
      <c r="X203" s="548"/>
      <c r="Y203" s="563"/>
      <c r="Z203" s="563"/>
      <c r="AA203" s="563"/>
      <c r="AB203" s="563"/>
      <c r="AC203" s="563"/>
      <c r="AD203" s="563"/>
      <c r="AE203" s="563"/>
      <c r="AF203" s="563"/>
      <c r="AG203" s="594"/>
      <c r="AH203" s="560" t="s">
        <v>76</v>
      </c>
      <c r="AI203" s="548"/>
      <c r="AJ203" s="43" t="s">
        <v>645</v>
      </c>
      <c r="BC203" s="12"/>
      <c r="BD203" s="560" t="s">
        <v>76</v>
      </c>
      <c r="BE203" s="548"/>
      <c r="BF203" s="18"/>
      <c r="BG203" s="18"/>
      <c r="BH203" s="548" t="s">
        <v>76</v>
      </c>
      <c r="BI203" s="601"/>
      <c r="BJ203" s="530" t="s">
        <v>129</v>
      </c>
      <c r="BK203" s="531"/>
      <c r="BL203" s="600"/>
      <c r="BM203" s="530" t="s">
        <v>129</v>
      </c>
      <c r="BN203" s="531"/>
      <c r="BO203" s="600"/>
      <c r="BP203" s="309"/>
      <c r="BQ203" s="309"/>
      <c r="BR203" s="309"/>
      <c r="BS203" s="309"/>
      <c r="BT203" s="309"/>
      <c r="BU203" s="309"/>
      <c r="BV203" s="361"/>
    </row>
    <row r="204" spans="1:78" ht="14.25" customHeight="1" x14ac:dyDescent="0.15">
      <c r="B204" s="678"/>
      <c r="C204" s="675"/>
      <c r="D204" s="675"/>
      <c r="E204" s="675"/>
      <c r="F204" s="699"/>
      <c r="G204" s="674"/>
      <c r="H204" s="675"/>
      <c r="I204" s="675"/>
      <c r="J204" s="675"/>
      <c r="K204" s="699"/>
      <c r="L204" s="7"/>
      <c r="M204" s="8"/>
      <c r="N204" s="8"/>
      <c r="O204" s="8"/>
      <c r="P204" s="8"/>
      <c r="Q204" s="13"/>
      <c r="R204" s="7"/>
      <c r="S204" s="8"/>
      <c r="T204" s="8"/>
      <c r="U204" s="8"/>
      <c r="V204" s="13"/>
      <c r="W204" s="539" t="s">
        <v>76</v>
      </c>
      <c r="X204" s="540"/>
      <c r="Y204" s="536"/>
      <c r="Z204" s="536"/>
      <c r="AA204" s="536"/>
      <c r="AB204" s="536"/>
      <c r="AC204" s="536"/>
      <c r="AD204" s="536"/>
      <c r="AE204" s="536"/>
      <c r="AF204" s="536"/>
      <c r="AG204" s="729"/>
      <c r="AH204" s="539" t="s">
        <v>76</v>
      </c>
      <c r="AI204" s="540"/>
      <c r="AJ204" s="316" t="s">
        <v>646</v>
      </c>
      <c r="AK204" s="8"/>
      <c r="AL204" s="8"/>
      <c r="AM204" s="8"/>
      <c r="AN204" s="8"/>
      <c r="AO204" s="8"/>
      <c r="AP204" s="8"/>
      <c r="AQ204" s="8"/>
      <c r="AR204" s="8"/>
      <c r="AS204" s="8"/>
      <c r="AT204" s="8"/>
      <c r="AU204" s="8"/>
      <c r="AV204" s="8"/>
      <c r="AW204" s="8"/>
      <c r="AX204" s="8"/>
      <c r="AY204" s="8"/>
      <c r="AZ204" s="8"/>
      <c r="BA204" s="8"/>
      <c r="BB204" s="8"/>
      <c r="BC204" s="13"/>
      <c r="BD204" s="539" t="s">
        <v>76</v>
      </c>
      <c r="BE204" s="540"/>
      <c r="BF204" s="16"/>
      <c r="BG204" s="16"/>
      <c r="BH204" s="540" t="s">
        <v>76</v>
      </c>
      <c r="BI204" s="541"/>
      <c r="BJ204" s="533"/>
      <c r="BK204" s="534"/>
      <c r="BL204" s="535"/>
      <c r="BM204" s="533"/>
      <c r="BN204" s="534"/>
      <c r="BO204" s="535"/>
      <c r="BP204" s="309"/>
      <c r="BQ204" s="309"/>
      <c r="BR204" s="309"/>
      <c r="BS204" s="309"/>
      <c r="BT204" s="309"/>
      <c r="BU204" s="309"/>
      <c r="BV204" s="361"/>
    </row>
    <row r="205" spans="1:78" ht="14.25" customHeight="1" x14ac:dyDescent="0.15">
      <c r="B205" s="678"/>
      <c r="C205" s="675"/>
      <c r="D205" s="675"/>
      <c r="E205" s="675"/>
      <c r="F205" s="699"/>
      <c r="G205" s="674"/>
      <c r="H205" s="675"/>
      <c r="I205" s="675"/>
      <c r="J205" s="675"/>
      <c r="K205" s="699"/>
      <c r="L205" s="318" t="s">
        <v>650</v>
      </c>
      <c r="Q205" s="12"/>
      <c r="R205" s="560" t="s">
        <v>70</v>
      </c>
      <c r="S205" s="548"/>
      <c r="T205" s="548"/>
      <c r="U205" s="548"/>
      <c r="V205" s="601"/>
      <c r="W205" s="560" t="s">
        <v>76</v>
      </c>
      <c r="X205" s="548"/>
      <c r="Y205" s="542" t="s">
        <v>58</v>
      </c>
      <c r="Z205" s="563"/>
      <c r="AA205" s="563"/>
      <c r="AB205" s="563"/>
      <c r="AC205" s="563"/>
      <c r="AD205" s="563"/>
      <c r="AE205" s="563"/>
      <c r="AF205" s="563"/>
      <c r="AG205" s="594"/>
      <c r="AH205" s="559" t="s">
        <v>76</v>
      </c>
      <c r="AI205" s="621"/>
      <c r="AJ205" s="43" t="s">
        <v>647</v>
      </c>
      <c r="BC205" s="12"/>
      <c r="BD205" s="560" t="s">
        <v>76</v>
      </c>
      <c r="BE205" s="548"/>
      <c r="BF205" s="548" t="s">
        <v>75</v>
      </c>
      <c r="BG205" s="548"/>
      <c r="BH205" s="548" t="s">
        <v>76</v>
      </c>
      <c r="BI205" s="601"/>
      <c r="BJ205" s="527" t="s">
        <v>653</v>
      </c>
      <c r="BK205" s="528"/>
      <c r="BL205" s="692"/>
      <c r="BM205" s="527" t="s">
        <v>653</v>
      </c>
      <c r="BN205" s="528"/>
      <c r="BO205" s="692"/>
      <c r="BP205" s="733"/>
      <c r="BQ205" s="733"/>
      <c r="BR205" s="733"/>
      <c r="BS205" s="733"/>
      <c r="BT205" s="733"/>
      <c r="BU205" s="733"/>
      <c r="BV205" s="734"/>
    </row>
    <row r="206" spans="1:78" ht="14.25" customHeight="1" x14ac:dyDescent="0.15">
      <c r="B206" s="678"/>
      <c r="C206" s="675"/>
      <c r="D206" s="675"/>
      <c r="E206" s="675"/>
      <c r="F206" s="699"/>
      <c r="G206" s="801"/>
      <c r="H206" s="802"/>
      <c r="I206" s="802"/>
      <c r="J206" s="802"/>
      <c r="K206" s="803"/>
      <c r="L206" s="7"/>
      <c r="M206" s="8"/>
      <c r="N206" s="8"/>
      <c r="O206" s="8"/>
      <c r="P206" s="8"/>
      <c r="Q206" s="13"/>
      <c r="R206" s="7"/>
      <c r="S206" s="8"/>
      <c r="T206" s="8"/>
      <c r="U206" s="8"/>
      <c r="V206" s="13"/>
      <c r="W206" s="539" t="s">
        <v>76</v>
      </c>
      <c r="X206" s="540"/>
      <c r="Y206" s="536"/>
      <c r="Z206" s="536"/>
      <c r="AA206" s="536"/>
      <c r="AB206" s="536"/>
      <c r="AC206" s="536"/>
      <c r="AD206" s="536"/>
      <c r="AE206" s="536"/>
      <c r="AF206" s="536"/>
      <c r="AG206" s="729"/>
      <c r="AH206" s="539" t="s">
        <v>76</v>
      </c>
      <c r="AI206" s="540"/>
      <c r="AJ206" s="316" t="s">
        <v>648</v>
      </c>
      <c r="AK206" s="8"/>
      <c r="AL206" s="8"/>
      <c r="AM206" s="8"/>
      <c r="AN206" s="8"/>
      <c r="AO206" s="8"/>
      <c r="AP206" s="8"/>
      <c r="AQ206" s="8"/>
      <c r="AR206" s="8"/>
      <c r="AS206" s="8"/>
      <c r="AT206" s="8"/>
      <c r="AU206" s="8"/>
      <c r="AV206" s="8"/>
      <c r="AW206" s="8"/>
      <c r="AX206" s="8"/>
      <c r="AY206" s="8"/>
      <c r="AZ206" s="8"/>
      <c r="BA206" s="8"/>
      <c r="BB206" s="8"/>
      <c r="BC206" s="13"/>
      <c r="BD206" s="539" t="s">
        <v>76</v>
      </c>
      <c r="BE206" s="540"/>
      <c r="BF206" s="540" t="s">
        <v>75</v>
      </c>
      <c r="BG206" s="540"/>
      <c r="BH206" s="540" t="s">
        <v>76</v>
      </c>
      <c r="BI206" s="541"/>
      <c r="BJ206" s="533" t="s">
        <v>654</v>
      </c>
      <c r="BK206" s="534"/>
      <c r="BL206" s="535"/>
      <c r="BM206" s="533" t="s">
        <v>654</v>
      </c>
      <c r="BN206" s="534"/>
      <c r="BO206" s="535"/>
      <c r="BP206" s="733"/>
      <c r="BQ206" s="733"/>
      <c r="BR206" s="733"/>
      <c r="BS206" s="733"/>
      <c r="BT206" s="733"/>
      <c r="BU206" s="733"/>
      <c r="BV206" s="734"/>
    </row>
    <row r="207" spans="1:78" ht="13.7" customHeight="1" x14ac:dyDescent="0.15">
      <c r="B207" s="362"/>
      <c r="C207" s="272"/>
      <c r="D207" s="272"/>
      <c r="E207" s="272"/>
      <c r="F207" s="274"/>
      <c r="G207" s="241" t="s">
        <v>652</v>
      </c>
      <c r="H207" s="250"/>
      <c r="I207" s="250"/>
      <c r="J207" s="250"/>
      <c r="K207" s="252"/>
      <c r="L207" s="265" t="s">
        <v>556</v>
      </c>
      <c r="M207" s="70"/>
      <c r="N207" s="70"/>
      <c r="O207" s="70"/>
      <c r="P207" s="70"/>
      <c r="Q207" s="71"/>
      <c r="R207" s="560" t="s">
        <v>70</v>
      </c>
      <c r="S207" s="548"/>
      <c r="T207" s="548"/>
      <c r="U207" s="548"/>
      <c r="V207" s="601"/>
      <c r="W207" s="559" t="s">
        <v>76</v>
      </c>
      <c r="X207" s="621"/>
      <c r="Y207" s="738" t="s">
        <v>60</v>
      </c>
      <c r="Z207" s="716"/>
      <c r="AA207" s="716"/>
      <c r="AB207" s="716"/>
      <c r="AC207" s="716"/>
      <c r="AD207" s="716"/>
      <c r="AE207" s="716"/>
      <c r="AF207" s="716"/>
      <c r="AG207" s="752"/>
      <c r="AH207" s="559" t="s">
        <v>76</v>
      </c>
      <c r="AI207" s="621"/>
      <c r="AJ207" s="4" t="s">
        <v>557</v>
      </c>
      <c r="AK207" s="4"/>
      <c r="AL207" s="4"/>
      <c r="AM207" s="4"/>
      <c r="AN207" s="4"/>
      <c r="AO207" s="4"/>
      <c r="AP207" s="4"/>
      <c r="AQ207" s="4"/>
      <c r="AR207" s="4"/>
      <c r="AS207" s="4"/>
      <c r="AT207" s="4"/>
      <c r="AU207" s="4"/>
      <c r="AV207" s="4"/>
      <c r="AW207" s="4"/>
      <c r="AX207" s="4"/>
      <c r="AY207" s="4"/>
      <c r="AZ207" s="4"/>
      <c r="BA207" s="4"/>
      <c r="BB207" s="4"/>
      <c r="BC207" s="11"/>
      <c r="BD207" s="559" t="s">
        <v>76</v>
      </c>
      <c r="BE207" s="621"/>
      <c r="BF207" s="621"/>
      <c r="BG207" s="621"/>
      <c r="BH207" s="621" t="s">
        <v>76</v>
      </c>
      <c r="BI207" s="719"/>
      <c r="BJ207" s="527" t="s">
        <v>128</v>
      </c>
      <c r="BK207" s="528"/>
      <c r="BL207" s="692"/>
      <c r="BM207" s="527" t="s">
        <v>128</v>
      </c>
      <c r="BN207" s="528"/>
      <c r="BO207" s="692"/>
      <c r="BP207" s="309"/>
      <c r="BQ207" s="309"/>
      <c r="BR207" s="309"/>
      <c r="BS207" s="309"/>
      <c r="BT207" s="309"/>
      <c r="BU207" s="309"/>
      <c r="BV207" s="361"/>
      <c r="BX207" s="234"/>
      <c r="BZ207" s="264"/>
    </row>
    <row r="208" spans="1:78" ht="13.7" customHeight="1" x14ac:dyDescent="0.15">
      <c r="B208" s="362"/>
      <c r="C208" s="272"/>
      <c r="D208" s="272"/>
      <c r="E208" s="272"/>
      <c r="F208" s="274"/>
      <c r="G208" s="674" t="s">
        <v>554</v>
      </c>
      <c r="H208" s="675"/>
      <c r="I208" s="675"/>
      <c r="J208" s="675"/>
      <c r="K208" s="699"/>
      <c r="L208" s="37"/>
      <c r="M208" s="68"/>
      <c r="N208" s="68"/>
      <c r="O208" s="68"/>
      <c r="P208" s="68"/>
      <c r="Q208" s="69"/>
      <c r="R208" s="9"/>
      <c r="V208" s="12"/>
      <c r="W208" s="560" t="s">
        <v>76</v>
      </c>
      <c r="X208" s="548"/>
      <c r="Y208" s="563"/>
      <c r="Z208" s="563"/>
      <c r="AA208" s="563"/>
      <c r="AB208" s="563"/>
      <c r="AC208" s="563"/>
      <c r="AD208" s="563"/>
      <c r="AE208" s="563"/>
      <c r="AF208" s="563"/>
      <c r="AG208" s="594"/>
      <c r="AH208" s="560" t="s">
        <v>76</v>
      </c>
      <c r="AI208" s="548"/>
      <c r="AJ208" s="264" t="s">
        <v>565</v>
      </c>
      <c r="BC208" s="12"/>
      <c r="BD208" s="560" t="s">
        <v>76</v>
      </c>
      <c r="BE208" s="548"/>
      <c r="BF208" s="548"/>
      <c r="BG208" s="548"/>
      <c r="BH208" s="548" t="s">
        <v>76</v>
      </c>
      <c r="BI208" s="601"/>
      <c r="BJ208" s="530"/>
      <c r="BK208" s="531"/>
      <c r="BL208" s="600"/>
      <c r="BM208" s="530"/>
      <c r="BN208" s="531"/>
      <c r="BO208" s="600"/>
      <c r="BP208" s="309"/>
      <c r="BQ208" s="309"/>
      <c r="BR208" s="309"/>
      <c r="BS208" s="309"/>
      <c r="BT208" s="309"/>
      <c r="BU208" s="309"/>
      <c r="BV208" s="361"/>
      <c r="BX208" s="234"/>
    </row>
    <row r="209" spans="1:76" ht="13.7" customHeight="1" x14ac:dyDescent="0.15">
      <c r="B209" s="362"/>
      <c r="C209" s="272"/>
      <c r="D209" s="272"/>
      <c r="E209" s="272"/>
      <c r="F209" s="274"/>
      <c r="G209" s="674"/>
      <c r="H209" s="675"/>
      <c r="I209" s="675"/>
      <c r="J209" s="675"/>
      <c r="K209" s="699"/>
      <c r="L209" s="36"/>
      <c r="M209" s="72"/>
      <c r="N209" s="72"/>
      <c r="O209" s="72"/>
      <c r="P209" s="72"/>
      <c r="Q209" s="73"/>
      <c r="R209" s="7"/>
      <c r="S209" s="8"/>
      <c r="T209" s="8"/>
      <c r="U209" s="8"/>
      <c r="V209" s="13"/>
      <c r="W209" s="539" t="s">
        <v>76</v>
      </c>
      <c r="X209" s="540"/>
      <c r="Y209" s="536"/>
      <c r="Z209" s="536"/>
      <c r="AA209" s="536"/>
      <c r="AB209" s="536"/>
      <c r="AC209" s="536"/>
      <c r="AD209" s="536"/>
      <c r="AE209" s="536"/>
      <c r="AF209" s="536"/>
      <c r="AG209" s="729"/>
      <c r="AH209" s="539" t="s">
        <v>76</v>
      </c>
      <c r="AI209" s="540"/>
      <c r="AJ209" s="8" t="s">
        <v>558</v>
      </c>
      <c r="AK209" s="8"/>
      <c r="AL209" s="8"/>
      <c r="AM209" s="8"/>
      <c r="AN209" s="8"/>
      <c r="AO209" s="8"/>
      <c r="AP209" s="8"/>
      <c r="AQ209" s="8"/>
      <c r="AR209" s="8"/>
      <c r="AS209" s="8"/>
      <c r="AT209" s="8"/>
      <c r="AU209" s="8"/>
      <c r="AV209" s="8"/>
      <c r="AW209" s="8"/>
      <c r="AX209" s="8"/>
      <c r="AY209" s="8"/>
      <c r="AZ209" s="8"/>
      <c r="BA209" s="8"/>
      <c r="BB209" s="8"/>
      <c r="BC209" s="13"/>
      <c r="BD209" s="539" t="s">
        <v>76</v>
      </c>
      <c r="BE209" s="540"/>
      <c r="BF209" s="540"/>
      <c r="BG209" s="540"/>
      <c r="BH209" s="540" t="s">
        <v>76</v>
      </c>
      <c r="BI209" s="541"/>
      <c r="BJ209" s="533" t="s">
        <v>129</v>
      </c>
      <c r="BK209" s="534"/>
      <c r="BL209" s="535"/>
      <c r="BM209" s="533" t="s">
        <v>129</v>
      </c>
      <c r="BN209" s="534"/>
      <c r="BO209" s="535"/>
      <c r="BP209" s="309"/>
      <c r="BQ209" s="309"/>
      <c r="BR209" s="309"/>
      <c r="BS209" s="309"/>
      <c r="BT209" s="309"/>
      <c r="BU209" s="309"/>
      <c r="BV209" s="361"/>
    </row>
    <row r="210" spans="1:76" ht="13.7" customHeight="1" x14ac:dyDescent="0.15">
      <c r="B210" s="362"/>
      <c r="C210" s="272"/>
      <c r="D210" s="272"/>
      <c r="E210" s="272"/>
      <c r="F210" s="274"/>
      <c r="G210" s="674"/>
      <c r="H210" s="675"/>
      <c r="I210" s="675"/>
      <c r="J210" s="675"/>
      <c r="K210" s="699"/>
      <c r="L210" s="886" t="s">
        <v>566</v>
      </c>
      <c r="M210" s="903"/>
      <c r="N210" s="903"/>
      <c r="O210" s="903"/>
      <c r="P210" s="903"/>
      <c r="Q210" s="904"/>
      <c r="R210" s="560" t="s">
        <v>70</v>
      </c>
      <c r="S210" s="548"/>
      <c r="T210" s="548"/>
      <c r="U210" s="548"/>
      <c r="V210" s="601"/>
      <c r="W210" s="559" t="s">
        <v>76</v>
      </c>
      <c r="X210" s="621"/>
      <c r="Y210" s="738" t="s">
        <v>60</v>
      </c>
      <c r="Z210" s="716"/>
      <c r="AA210" s="716"/>
      <c r="AB210" s="716"/>
      <c r="AC210" s="716"/>
      <c r="AD210" s="716"/>
      <c r="AE210" s="716"/>
      <c r="AF210" s="716"/>
      <c r="AG210" s="752"/>
      <c r="AH210" s="559" t="s">
        <v>76</v>
      </c>
      <c r="AI210" s="621"/>
      <c r="AJ210" s="4" t="s">
        <v>559</v>
      </c>
      <c r="AK210" s="4"/>
      <c r="AL210" s="4"/>
      <c r="AM210" s="4"/>
      <c r="AN210" s="4"/>
      <c r="AO210" s="4"/>
      <c r="AP210" s="4"/>
      <c r="AQ210" s="4"/>
      <c r="AR210" s="4"/>
      <c r="AS210" s="4"/>
      <c r="AT210" s="4"/>
      <c r="AU210" s="4"/>
      <c r="AV210" s="4"/>
      <c r="AW210" s="4"/>
      <c r="AX210" s="4"/>
      <c r="AY210" s="4"/>
      <c r="AZ210" s="4"/>
      <c r="BA210" s="4"/>
      <c r="BB210" s="4"/>
      <c r="BC210" s="11"/>
      <c r="BD210" s="559" t="s">
        <v>76</v>
      </c>
      <c r="BE210" s="621"/>
      <c r="BF210" s="621"/>
      <c r="BG210" s="621"/>
      <c r="BH210" s="621" t="s">
        <v>76</v>
      </c>
      <c r="BI210" s="719"/>
      <c r="BJ210" s="527" t="s">
        <v>128</v>
      </c>
      <c r="BK210" s="528"/>
      <c r="BL210" s="692"/>
      <c r="BM210" s="527" t="s">
        <v>128</v>
      </c>
      <c r="BN210" s="528"/>
      <c r="BO210" s="692"/>
      <c r="BP210" s="309"/>
      <c r="BQ210" s="309"/>
      <c r="BR210" s="309"/>
      <c r="BS210" s="309"/>
      <c r="BT210" s="309"/>
      <c r="BU210" s="309"/>
      <c r="BV210" s="361"/>
    </row>
    <row r="211" spans="1:76" ht="13.7" customHeight="1" x14ac:dyDescent="0.15">
      <c r="B211" s="362"/>
      <c r="C211" s="272"/>
      <c r="D211" s="272"/>
      <c r="E211" s="272"/>
      <c r="F211" s="274"/>
      <c r="G211" s="674"/>
      <c r="H211" s="675"/>
      <c r="I211" s="675"/>
      <c r="J211" s="675"/>
      <c r="K211" s="699"/>
      <c r="L211" s="766"/>
      <c r="M211" s="767"/>
      <c r="N211" s="767"/>
      <c r="O211" s="767"/>
      <c r="P211" s="767"/>
      <c r="Q211" s="768"/>
      <c r="R211" s="9"/>
      <c r="V211" s="12"/>
      <c r="W211" s="560" t="s">
        <v>76</v>
      </c>
      <c r="X211" s="548"/>
      <c r="Y211" s="563"/>
      <c r="Z211" s="563"/>
      <c r="AA211" s="563"/>
      <c r="AB211" s="563"/>
      <c r="AC211" s="563"/>
      <c r="AD211" s="563"/>
      <c r="AE211" s="563"/>
      <c r="AF211" s="563"/>
      <c r="AG211" s="594"/>
      <c r="AH211" s="560" t="s">
        <v>76</v>
      </c>
      <c r="AI211" s="548"/>
      <c r="AJ211" s="6" t="s">
        <v>560</v>
      </c>
      <c r="BC211" s="12"/>
      <c r="BD211" s="560" t="s">
        <v>76</v>
      </c>
      <c r="BE211" s="548"/>
      <c r="BF211" s="548"/>
      <c r="BG211" s="548"/>
      <c r="BH211" s="548" t="s">
        <v>76</v>
      </c>
      <c r="BI211" s="601"/>
      <c r="BJ211" s="530"/>
      <c r="BK211" s="531"/>
      <c r="BL211" s="600"/>
      <c r="BM211" s="530"/>
      <c r="BN211" s="531"/>
      <c r="BO211" s="600"/>
      <c r="BP211" s="309"/>
      <c r="BQ211" s="309"/>
      <c r="BR211" s="309"/>
      <c r="BS211" s="309"/>
      <c r="BT211" s="309"/>
      <c r="BU211" s="309"/>
      <c r="BV211" s="361"/>
    </row>
    <row r="212" spans="1:76" ht="13.7" customHeight="1" x14ac:dyDescent="0.15">
      <c r="B212" s="362"/>
      <c r="C212" s="272"/>
      <c r="D212" s="272"/>
      <c r="E212" s="272"/>
      <c r="F212" s="274"/>
      <c r="G212" s="674"/>
      <c r="H212" s="675"/>
      <c r="I212" s="675"/>
      <c r="J212" s="675"/>
      <c r="K212" s="699"/>
      <c r="L212" s="36"/>
      <c r="M212" s="72"/>
      <c r="N212" s="72"/>
      <c r="O212" s="72"/>
      <c r="P212" s="72"/>
      <c r="Q212" s="73"/>
      <c r="R212" s="7"/>
      <c r="S212" s="8"/>
      <c r="T212" s="8"/>
      <c r="U212" s="8"/>
      <c r="V212" s="13"/>
      <c r="W212" s="539" t="s">
        <v>76</v>
      </c>
      <c r="X212" s="540"/>
      <c r="Y212" s="536"/>
      <c r="Z212" s="536"/>
      <c r="AA212" s="536"/>
      <c r="AB212" s="536"/>
      <c r="AC212" s="536"/>
      <c r="AD212" s="536"/>
      <c r="AE212" s="536"/>
      <c r="AF212" s="536"/>
      <c r="AG212" s="729"/>
      <c r="AH212" s="539" t="s">
        <v>76</v>
      </c>
      <c r="AI212" s="540"/>
      <c r="AJ212" s="8" t="s">
        <v>561</v>
      </c>
      <c r="AK212" s="8"/>
      <c r="AL212" s="8"/>
      <c r="AM212" s="8"/>
      <c r="AN212" s="8"/>
      <c r="AO212" s="8"/>
      <c r="AP212" s="8"/>
      <c r="AQ212" s="8"/>
      <c r="AR212" s="8"/>
      <c r="AS212" s="8"/>
      <c r="AT212" s="8"/>
      <c r="AU212" s="8"/>
      <c r="AV212" s="8"/>
      <c r="AW212" s="8"/>
      <c r="AX212" s="8"/>
      <c r="AY212" s="8"/>
      <c r="AZ212" s="8"/>
      <c r="BA212" s="8"/>
      <c r="BB212" s="8"/>
      <c r="BC212" s="13"/>
      <c r="BD212" s="539" t="s">
        <v>76</v>
      </c>
      <c r="BE212" s="540"/>
      <c r="BF212" s="540"/>
      <c r="BG212" s="540"/>
      <c r="BH212" s="540" t="s">
        <v>76</v>
      </c>
      <c r="BI212" s="541"/>
      <c r="BJ212" s="533" t="s">
        <v>129</v>
      </c>
      <c r="BK212" s="534"/>
      <c r="BL212" s="535"/>
      <c r="BM212" s="533" t="s">
        <v>129</v>
      </c>
      <c r="BN212" s="534"/>
      <c r="BO212" s="535"/>
      <c r="BP212" s="309"/>
      <c r="BQ212" s="309"/>
      <c r="BR212" s="309"/>
      <c r="BS212" s="309"/>
      <c r="BT212" s="309"/>
      <c r="BU212" s="309"/>
      <c r="BV212" s="361"/>
    </row>
    <row r="213" spans="1:76" ht="13.7" customHeight="1" x14ac:dyDescent="0.15">
      <c r="B213" s="362"/>
      <c r="C213" s="272"/>
      <c r="D213" s="272"/>
      <c r="E213" s="272"/>
      <c r="F213" s="274"/>
      <c r="G213" s="674"/>
      <c r="H213" s="675"/>
      <c r="I213" s="675"/>
      <c r="J213" s="675"/>
      <c r="K213" s="699"/>
      <c r="L213" s="905" t="s">
        <v>567</v>
      </c>
      <c r="M213" s="906"/>
      <c r="N213" s="906"/>
      <c r="O213" s="906"/>
      <c r="P213" s="906"/>
      <c r="Q213" s="907"/>
      <c r="R213" s="560" t="s">
        <v>70</v>
      </c>
      <c r="S213" s="548"/>
      <c r="T213" s="548"/>
      <c r="U213" s="548"/>
      <c r="V213" s="601"/>
      <c r="W213" s="559" t="s">
        <v>76</v>
      </c>
      <c r="X213" s="621"/>
      <c r="Y213" s="738" t="s">
        <v>58</v>
      </c>
      <c r="Z213" s="716"/>
      <c r="AA213" s="716"/>
      <c r="AB213" s="716"/>
      <c r="AC213" s="716"/>
      <c r="AD213" s="716"/>
      <c r="AE213" s="716"/>
      <c r="AF213" s="716"/>
      <c r="AG213" s="752"/>
      <c r="AH213" s="559" t="s">
        <v>76</v>
      </c>
      <c r="AI213" s="621"/>
      <c r="AJ213" s="267" t="s">
        <v>655</v>
      </c>
      <c r="AK213" s="4"/>
      <c r="AL213" s="4"/>
      <c r="AM213" s="4"/>
      <c r="AN213" s="4"/>
      <c r="AO213" s="4"/>
      <c r="AP213" s="4"/>
      <c r="AQ213" s="4"/>
      <c r="AR213" s="4"/>
      <c r="AS213" s="4"/>
      <c r="AT213" s="4"/>
      <c r="AU213" s="4"/>
      <c r="AV213" s="4"/>
      <c r="AW213" s="4"/>
      <c r="AX213" s="4"/>
      <c r="AY213" s="4"/>
      <c r="AZ213" s="4"/>
      <c r="BA213" s="4"/>
      <c r="BB213" s="4"/>
      <c r="BC213" s="11"/>
      <c r="BD213" s="559" t="s">
        <v>76</v>
      </c>
      <c r="BE213" s="621"/>
      <c r="BF213" s="621"/>
      <c r="BG213" s="621"/>
      <c r="BH213" s="621" t="s">
        <v>76</v>
      </c>
      <c r="BI213" s="719"/>
      <c r="BJ213" s="527" t="s">
        <v>653</v>
      </c>
      <c r="BK213" s="528"/>
      <c r="BL213" s="692"/>
      <c r="BM213" s="527" t="s">
        <v>653</v>
      </c>
      <c r="BN213" s="528"/>
      <c r="BO213" s="692"/>
      <c r="BP213" s="309"/>
      <c r="BQ213" s="309"/>
      <c r="BR213" s="309"/>
      <c r="BS213" s="309"/>
      <c r="BT213" s="309"/>
      <c r="BU213" s="309"/>
      <c r="BV213" s="361"/>
    </row>
    <row r="214" spans="1:76" ht="13.7" customHeight="1" thickBot="1" x14ac:dyDescent="0.2">
      <c r="B214" s="418"/>
      <c r="C214" s="419"/>
      <c r="D214" s="419"/>
      <c r="E214" s="419"/>
      <c r="F214" s="420"/>
      <c r="G214" s="676"/>
      <c r="H214" s="677"/>
      <c r="I214" s="677"/>
      <c r="J214" s="677"/>
      <c r="K214" s="769"/>
      <c r="L214" s="908"/>
      <c r="M214" s="909"/>
      <c r="N214" s="909"/>
      <c r="O214" s="909"/>
      <c r="P214" s="909"/>
      <c r="Q214" s="910"/>
      <c r="R214" s="323"/>
      <c r="S214" s="324"/>
      <c r="T214" s="324"/>
      <c r="U214" s="324"/>
      <c r="V214" s="325"/>
      <c r="W214" s="561" t="s">
        <v>76</v>
      </c>
      <c r="X214" s="562"/>
      <c r="Y214" s="688"/>
      <c r="Z214" s="688"/>
      <c r="AA214" s="688"/>
      <c r="AB214" s="688"/>
      <c r="AC214" s="688"/>
      <c r="AD214" s="688"/>
      <c r="AE214" s="688"/>
      <c r="AF214" s="688"/>
      <c r="AG214" s="809"/>
      <c r="AH214" s="561" t="s">
        <v>76</v>
      </c>
      <c r="AI214" s="562"/>
      <c r="AJ214" s="433" t="s">
        <v>656</v>
      </c>
      <c r="AK214" s="324"/>
      <c r="AL214" s="324"/>
      <c r="AM214" s="324"/>
      <c r="AN214" s="324"/>
      <c r="AO214" s="324"/>
      <c r="AP214" s="324"/>
      <c r="AQ214" s="324"/>
      <c r="AR214" s="324"/>
      <c r="AS214" s="324"/>
      <c r="AT214" s="324"/>
      <c r="AU214" s="324"/>
      <c r="AV214" s="324"/>
      <c r="AW214" s="324"/>
      <c r="AX214" s="324"/>
      <c r="AY214" s="324"/>
      <c r="AZ214" s="324"/>
      <c r="BA214" s="324"/>
      <c r="BB214" s="324"/>
      <c r="BC214" s="325"/>
      <c r="BD214" s="561" t="s">
        <v>76</v>
      </c>
      <c r="BE214" s="562"/>
      <c r="BF214" s="562"/>
      <c r="BG214" s="562"/>
      <c r="BH214" s="562" t="s">
        <v>76</v>
      </c>
      <c r="BI214" s="735"/>
      <c r="BJ214" s="663" t="s">
        <v>654</v>
      </c>
      <c r="BK214" s="664"/>
      <c r="BL214" s="667"/>
      <c r="BM214" s="663" t="s">
        <v>654</v>
      </c>
      <c r="BN214" s="664"/>
      <c r="BO214" s="667"/>
      <c r="BP214" s="309"/>
      <c r="BQ214" s="309"/>
      <c r="BR214" s="309"/>
      <c r="BS214" s="309"/>
      <c r="BT214" s="309"/>
      <c r="BU214" s="309"/>
      <c r="BV214" s="361"/>
    </row>
    <row r="215" spans="1:76" ht="14.25" customHeight="1" thickTop="1" x14ac:dyDescent="0.15">
      <c r="A215" s="269" t="s">
        <v>572</v>
      </c>
      <c r="B215" s="356" t="s">
        <v>148</v>
      </c>
      <c r="C215" s="245"/>
      <c r="D215" s="245"/>
      <c r="E215" s="245"/>
      <c r="F215" s="386"/>
      <c r="G215" s="936" t="s">
        <v>751</v>
      </c>
      <c r="H215" s="937"/>
      <c r="I215" s="937"/>
      <c r="J215" s="937"/>
      <c r="K215" s="938"/>
      <c r="L215" s="939" t="s">
        <v>243</v>
      </c>
      <c r="M215" s="940"/>
      <c r="N215" s="940"/>
      <c r="O215" s="940"/>
      <c r="P215" s="940"/>
      <c r="Q215" s="941"/>
      <c r="R215" s="592" t="s">
        <v>70</v>
      </c>
      <c r="S215" s="593"/>
      <c r="T215" s="593"/>
      <c r="U215" s="593"/>
      <c r="V215" s="724"/>
      <c r="W215" s="592" t="s">
        <v>76</v>
      </c>
      <c r="X215" s="593"/>
      <c r="Y215" s="728" t="s">
        <v>58</v>
      </c>
      <c r="Z215" s="618"/>
      <c r="AA215" s="618"/>
      <c r="AB215" s="618"/>
      <c r="AC215" s="618"/>
      <c r="AD215" s="618"/>
      <c r="AE215" s="618"/>
      <c r="AF215" s="618"/>
      <c r="AG215" s="827"/>
      <c r="AH215" s="592" t="s">
        <v>76</v>
      </c>
      <c r="AI215" s="593"/>
      <c r="AJ215" s="353" t="s">
        <v>669</v>
      </c>
      <c r="AK215" s="353"/>
      <c r="AL215" s="353"/>
      <c r="AM215" s="353"/>
      <c r="AN215" s="353"/>
      <c r="AO215" s="353"/>
      <c r="AP215" s="353"/>
      <c r="AQ215" s="353"/>
      <c r="AR215" s="353"/>
      <c r="AS215" s="353"/>
      <c r="AT215" s="353"/>
      <c r="AU215" s="353"/>
      <c r="AV215" s="353"/>
      <c r="AW215" s="353"/>
      <c r="AX215" s="353"/>
      <c r="AY215" s="353"/>
      <c r="AZ215" s="353"/>
      <c r="BA215" s="353"/>
      <c r="BB215" s="353"/>
      <c r="BC215" s="354"/>
      <c r="BD215" s="592" t="s">
        <v>76</v>
      </c>
      <c r="BE215" s="593"/>
      <c r="BF215" s="593"/>
      <c r="BG215" s="593"/>
      <c r="BH215" s="593" t="s">
        <v>76</v>
      </c>
      <c r="BI215" s="724"/>
      <c r="BJ215" s="720" t="s">
        <v>128</v>
      </c>
      <c r="BK215" s="721"/>
      <c r="BL215" s="723"/>
      <c r="BM215" s="720" t="s">
        <v>128</v>
      </c>
      <c r="BN215" s="721"/>
      <c r="BO215" s="723"/>
      <c r="BP215" s="741"/>
      <c r="BQ215" s="741"/>
      <c r="BR215" s="741"/>
      <c r="BS215" s="741"/>
      <c r="BT215" s="741"/>
      <c r="BU215" s="741"/>
      <c r="BV215" s="969"/>
      <c r="BX215" s="234" t="s">
        <v>571</v>
      </c>
    </row>
    <row r="216" spans="1:76" ht="14.25" customHeight="1" x14ac:dyDescent="0.15">
      <c r="A216" s="269" t="s">
        <v>576</v>
      </c>
      <c r="B216" s="874" t="s">
        <v>246</v>
      </c>
      <c r="C216" s="875"/>
      <c r="D216" s="875"/>
      <c r="E216" s="875"/>
      <c r="F216" s="876"/>
      <c r="G216" s="927"/>
      <c r="H216" s="928"/>
      <c r="I216" s="928"/>
      <c r="J216" s="928"/>
      <c r="K216" s="929"/>
      <c r="L216" s="693"/>
      <c r="M216" s="694"/>
      <c r="N216" s="694"/>
      <c r="O216" s="694"/>
      <c r="P216" s="694"/>
      <c r="Q216" s="695"/>
      <c r="R216" s="9"/>
      <c r="V216" s="12"/>
      <c r="W216" s="560" t="s">
        <v>76</v>
      </c>
      <c r="X216" s="548"/>
      <c r="Y216" s="563"/>
      <c r="Z216" s="563"/>
      <c r="AA216" s="563"/>
      <c r="AB216" s="563"/>
      <c r="AC216" s="563"/>
      <c r="AD216" s="563"/>
      <c r="AE216" s="563"/>
      <c r="AF216" s="563"/>
      <c r="AG216" s="594"/>
      <c r="AH216" s="560" t="s">
        <v>76</v>
      </c>
      <c r="AI216" s="548"/>
      <c r="AJ216" s="6" t="s">
        <v>671</v>
      </c>
      <c r="BC216" s="12"/>
      <c r="BD216" s="560" t="s">
        <v>76</v>
      </c>
      <c r="BE216" s="548"/>
      <c r="BF216" s="548"/>
      <c r="BG216" s="548"/>
      <c r="BH216" s="548" t="s">
        <v>76</v>
      </c>
      <c r="BI216" s="601"/>
      <c r="BJ216" s="530"/>
      <c r="BK216" s="531"/>
      <c r="BL216" s="600"/>
      <c r="BM216" s="530"/>
      <c r="BN216" s="531"/>
      <c r="BO216" s="600"/>
      <c r="BP216" s="733"/>
      <c r="BQ216" s="733"/>
      <c r="BR216" s="733"/>
      <c r="BS216" s="733"/>
      <c r="BT216" s="733"/>
      <c r="BU216" s="733"/>
      <c r="BV216" s="734"/>
    </row>
    <row r="217" spans="1:76" ht="14.25" customHeight="1" x14ac:dyDescent="0.15">
      <c r="B217" s="874"/>
      <c r="C217" s="875"/>
      <c r="D217" s="875"/>
      <c r="E217" s="875"/>
      <c r="F217" s="876"/>
      <c r="G217" s="927"/>
      <c r="H217" s="928"/>
      <c r="I217" s="928"/>
      <c r="J217" s="928"/>
      <c r="K217" s="929"/>
      <c r="L217" s="693"/>
      <c r="M217" s="694"/>
      <c r="N217" s="694"/>
      <c r="O217" s="694"/>
      <c r="P217" s="694"/>
      <c r="Q217" s="695"/>
      <c r="R217" s="9"/>
      <c r="V217" s="12"/>
      <c r="W217" s="560" t="s">
        <v>76</v>
      </c>
      <c r="X217" s="548"/>
      <c r="Y217" s="563"/>
      <c r="Z217" s="563"/>
      <c r="AA217" s="563"/>
      <c r="AB217" s="563"/>
      <c r="AC217" s="563"/>
      <c r="AD217" s="563"/>
      <c r="AE217" s="563"/>
      <c r="AF217" s="563"/>
      <c r="AG217" s="594"/>
      <c r="AH217" s="560" t="s">
        <v>76</v>
      </c>
      <c r="AI217" s="548"/>
      <c r="AJ217" s="6" t="s">
        <v>673</v>
      </c>
      <c r="BC217" s="12"/>
      <c r="BD217" s="560" t="s">
        <v>76</v>
      </c>
      <c r="BE217" s="548"/>
      <c r="BF217" s="548"/>
      <c r="BG217" s="548"/>
      <c r="BH217" s="548" t="s">
        <v>76</v>
      </c>
      <c r="BI217" s="601"/>
      <c r="BJ217" s="530" t="s">
        <v>129</v>
      </c>
      <c r="BK217" s="531"/>
      <c r="BL217" s="600"/>
      <c r="BM217" s="530" t="s">
        <v>129</v>
      </c>
      <c r="BN217" s="531"/>
      <c r="BO217" s="600"/>
      <c r="BP217" s="733"/>
      <c r="BQ217" s="733"/>
      <c r="BR217" s="733"/>
      <c r="BS217" s="733"/>
      <c r="BT217" s="733"/>
      <c r="BU217" s="733"/>
      <c r="BV217" s="734"/>
    </row>
    <row r="218" spans="1:76" ht="14.25" customHeight="1" x14ac:dyDescent="0.15">
      <c r="B218" s="874"/>
      <c r="C218" s="875"/>
      <c r="D218" s="875"/>
      <c r="E218" s="875"/>
      <c r="F218" s="876"/>
      <c r="G218" s="930"/>
      <c r="H218" s="931"/>
      <c r="I218" s="931"/>
      <c r="J218" s="931"/>
      <c r="K218" s="932"/>
      <c r="L218" s="847"/>
      <c r="M218" s="848"/>
      <c r="N218" s="848"/>
      <c r="O218" s="848"/>
      <c r="P218" s="848"/>
      <c r="Q218" s="849"/>
      <c r="R218" s="7"/>
      <c r="S218" s="8"/>
      <c r="T218" s="8"/>
      <c r="U218" s="8"/>
      <c r="V218" s="13"/>
      <c r="W218" s="539" t="s">
        <v>76</v>
      </c>
      <c r="X218" s="540"/>
      <c r="Y218" s="536"/>
      <c r="Z218" s="536"/>
      <c r="AA218" s="536"/>
      <c r="AB218" s="536"/>
      <c r="AC218" s="536"/>
      <c r="AD218" s="536"/>
      <c r="AE218" s="536"/>
      <c r="AF218" s="536"/>
      <c r="AG218" s="729"/>
      <c r="AH218" s="539" t="s">
        <v>76</v>
      </c>
      <c r="AI218" s="540"/>
      <c r="AJ218" s="8"/>
      <c r="AK218" s="8"/>
      <c r="AL218" s="8"/>
      <c r="AM218" s="8"/>
      <c r="AN218" s="8"/>
      <c r="AO218" s="8"/>
      <c r="AP218" s="8"/>
      <c r="AQ218" s="8"/>
      <c r="AR218" s="8"/>
      <c r="AS218" s="8"/>
      <c r="AT218" s="8"/>
      <c r="AU218" s="8"/>
      <c r="AV218" s="8"/>
      <c r="AW218" s="8"/>
      <c r="AX218" s="8"/>
      <c r="AY218" s="8"/>
      <c r="AZ218" s="8"/>
      <c r="BA218" s="8"/>
      <c r="BB218" s="8"/>
      <c r="BC218" s="13"/>
      <c r="BD218" s="539" t="s">
        <v>76</v>
      </c>
      <c r="BE218" s="540"/>
      <c r="BF218" s="540"/>
      <c r="BG218" s="540"/>
      <c r="BH218" s="540" t="s">
        <v>76</v>
      </c>
      <c r="BI218" s="541"/>
      <c r="BJ218" s="533"/>
      <c r="BK218" s="534"/>
      <c r="BL218" s="535"/>
      <c r="BM218" s="533"/>
      <c r="BN218" s="534"/>
      <c r="BO218" s="535"/>
      <c r="BP218" s="733"/>
      <c r="BQ218" s="733"/>
      <c r="BR218" s="733"/>
      <c r="BS218" s="733"/>
      <c r="BT218" s="733"/>
      <c r="BU218" s="733"/>
      <c r="BV218" s="734"/>
    </row>
    <row r="219" spans="1:76" ht="14.25" customHeight="1" x14ac:dyDescent="0.15">
      <c r="A219" s="269" t="s">
        <v>572</v>
      </c>
      <c r="B219" s="874"/>
      <c r="C219" s="875"/>
      <c r="D219" s="875"/>
      <c r="E219" s="875"/>
      <c r="F219" s="876"/>
      <c r="G219" s="927" t="s">
        <v>774</v>
      </c>
      <c r="H219" s="928"/>
      <c r="I219" s="928"/>
      <c r="J219" s="928"/>
      <c r="K219" s="929"/>
      <c r="L219" s="693" t="s">
        <v>243</v>
      </c>
      <c r="M219" s="694"/>
      <c r="N219" s="694"/>
      <c r="O219" s="694"/>
      <c r="P219" s="694"/>
      <c r="Q219" s="695"/>
      <c r="R219" s="560" t="s">
        <v>70</v>
      </c>
      <c r="S219" s="548"/>
      <c r="T219" s="548"/>
      <c r="U219" s="548"/>
      <c r="V219" s="601"/>
      <c r="W219" s="560" t="s">
        <v>76</v>
      </c>
      <c r="X219" s="548"/>
      <c r="Y219" s="542" t="s">
        <v>58</v>
      </c>
      <c r="Z219" s="563"/>
      <c r="AA219" s="563"/>
      <c r="AB219" s="563"/>
      <c r="AC219" s="563"/>
      <c r="AD219" s="563"/>
      <c r="AE219" s="563"/>
      <c r="AF219" s="563"/>
      <c r="AG219" s="594"/>
      <c r="AH219" s="560" t="s">
        <v>76</v>
      </c>
      <c r="AI219" s="548"/>
      <c r="AJ219" s="6" t="s">
        <v>242</v>
      </c>
      <c r="BC219" s="12"/>
      <c r="BD219" s="560" t="s">
        <v>75</v>
      </c>
      <c r="BE219" s="548"/>
      <c r="BH219" s="548" t="s">
        <v>75</v>
      </c>
      <c r="BI219" s="601"/>
      <c r="BJ219" s="530" t="s">
        <v>128</v>
      </c>
      <c r="BK219" s="531"/>
      <c r="BL219" s="600"/>
      <c r="BM219" s="530" t="s">
        <v>128</v>
      </c>
      <c r="BN219" s="531"/>
      <c r="BO219" s="600"/>
      <c r="BP219" s="733"/>
      <c r="BQ219" s="733"/>
      <c r="BR219" s="733"/>
      <c r="BS219" s="733"/>
      <c r="BT219" s="733"/>
      <c r="BU219" s="733"/>
      <c r="BV219" s="734"/>
      <c r="BX219" s="234" t="s">
        <v>571</v>
      </c>
    </row>
    <row r="220" spans="1:76" ht="14.25" customHeight="1" x14ac:dyDescent="0.15">
      <c r="A220" s="269" t="s">
        <v>576</v>
      </c>
      <c r="B220" s="874"/>
      <c r="C220" s="875"/>
      <c r="D220" s="875"/>
      <c r="E220" s="875"/>
      <c r="F220" s="876"/>
      <c r="G220" s="927"/>
      <c r="H220" s="928"/>
      <c r="I220" s="928"/>
      <c r="J220" s="928"/>
      <c r="K220" s="929"/>
      <c r="L220" s="693"/>
      <c r="M220" s="694"/>
      <c r="N220" s="694"/>
      <c r="O220" s="694"/>
      <c r="P220" s="694"/>
      <c r="Q220" s="695"/>
      <c r="R220" s="9"/>
      <c r="V220" s="12"/>
      <c r="W220" s="560" t="s">
        <v>76</v>
      </c>
      <c r="X220" s="548"/>
      <c r="Y220" s="563"/>
      <c r="Z220" s="563"/>
      <c r="AA220" s="563"/>
      <c r="AB220" s="563"/>
      <c r="AC220" s="563"/>
      <c r="AD220" s="563"/>
      <c r="AE220" s="563"/>
      <c r="AF220" s="563"/>
      <c r="AG220" s="594"/>
      <c r="AH220" s="560" t="s">
        <v>76</v>
      </c>
      <c r="AI220" s="548"/>
      <c r="BC220" s="12"/>
      <c r="BD220" s="560"/>
      <c r="BE220" s="548"/>
      <c r="BF220" s="548"/>
      <c r="BG220" s="548"/>
      <c r="BH220" s="548"/>
      <c r="BI220" s="601"/>
      <c r="BJ220" s="530"/>
      <c r="BK220" s="531"/>
      <c r="BL220" s="600"/>
      <c r="BM220" s="530"/>
      <c r="BN220" s="531"/>
      <c r="BO220" s="600"/>
      <c r="BP220" s="733"/>
      <c r="BQ220" s="733"/>
      <c r="BR220" s="733"/>
      <c r="BS220" s="733"/>
      <c r="BT220" s="733"/>
      <c r="BU220" s="733"/>
      <c r="BV220" s="734"/>
    </row>
    <row r="221" spans="1:76" ht="14.25" customHeight="1" x14ac:dyDescent="0.15">
      <c r="B221" s="874"/>
      <c r="C221" s="875"/>
      <c r="D221" s="875"/>
      <c r="E221" s="875"/>
      <c r="F221" s="876"/>
      <c r="G221" s="927"/>
      <c r="H221" s="928"/>
      <c r="I221" s="928"/>
      <c r="J221" s="928"/>
      <c r="K221" s="929"/>
      <c r="L221" s="693"/>
      <c r="M221" s="694"/>
      <c r="N221" s="694"/>
      <c r="O221" s="694"/>
      <c r="P221" s="694"/>
      <c r="Q221" s="695"/>
      <c r="R221" s="9"/>
      <c r="V221" s="12"/>
      <c r="W221" s="560" t="s">
        <v>76</v>
      </c>
      <c r="X221" s="548"/>
      <c r="Y221" s="563"/>
      <c r="Z221" s="563"/>
      <c r="AA221" s="563"/>
      <c r="AB221" s="563"/>
      <c r="AC221" s="563"/>
      <c r="AD221" s="563"/>
      <c r="AE221" s="563"/>
      <c r="AF221" s="563"/>
      <c r="AG221" s="594"/>
      <c r="AH221" s="560" t="s">
        <v>76</v>
      </c>
      <c r="AI221" s="548"/>
      <c r="BC221" s="12"/>
      <c r="BD221" s="9"/>
      <c r="BI221" s="12"/>
      <c r="BJ221" s="530" t="s">
        <v>129</v>
      </c>
      <c r="BK221" s="531"/>
      <c r="BL221" s="600"/>
      <c r="BM221" s="530" t="s">
        <v>129</v>
      </c>
      <c r="BN221" s="531"/>
      <c r="BO221" s="600"/>
      <c r="BP221" s="733"/>
      <c r="BQ221" s="733"/>
      <c r="BR221" s="733"/>
      <c r="BS221" s="733"/>
      <c r="BT221" s="733"/>
      <c r="BU221" s="733"/>
      <c r="BV221" s="734"/>
    </row>
    <row r="222" spans="1:76" ht="14.25" customHeight="1" x14ac:dyDescent="0.15">
      <c r="A222" s="269" t="s">
        <v>572</v>
      </c>
      <c r="B222" s="874"/>
      <c r="C222" s="875"/>
      <c r="D222" s="875"/>
      <c r="E222" s="875"/>
      <c r="F222" s="876"/>
      <c r="G222" s="924" t="s">
        <v>754</v>
      </c>
      <c r="H222" s="925"/>
      <c r="I222" s="925"/>
      <c r="J222" s="925"/>
      <c r="K222" s="926"/>
      <c r="L222" s="846" t="s">
        <v>319</v>
      </c>
      <c r="M222" s="770"/>
      <c r="N222" s="770"/>
      <c r="O222" s="770"/>
      <c r="P222" s="770"/>
      <c r="Q222" s="771"/>
      <c r="R222" s="559" t="s">
        <v>70</v>
      </c>
      <c r="S222" s="621"/>
      <c r="T222" s="621"/>
      <c r="U222" s="621"/>
      <c r="V222" s="719"/>
      <c r="W222" s="559" t="s">
        <v>76</v>
      </c>
      <c r="X222" s="621"/>
      <c r="Y222" s="738" t="s">
        <v>60</v>
      </c>
      <c r="Z222" s="716"/>
      <c r="AA222" s="716"/>
      <c r="AB222" s="716"/>
      <c r="AC222" s="716"/>
      <c r="AD222" s="716"/>
      <c r="AE222" s="716"/>
      <c r="AF222" s="716"/>
      <c r="AG222" s="752"/>
      <c r="AH222" s="559" t="s">
        <v>76</v>
      </c>
      <c r="AI222" s="621"/>
      <c r="AJ222" s="4" t="s">
        <v>318</v>
      </c>
      <c r="AK222" s="4"/>
      <c r="AL222" s="4"/>
      <c r="AM222" s="4"/>
      <c r="AN222" s="4"/>
      <c r="AO222" s="4"/>
      <c r="AP222" s="4"/>
      <c r="AQ222" s="4"/>
      <c r="AR222" s="4"/>
      <c r="AS222" s="4"/>
      <c r="AT222" s="4"/>
      <c r="AU222" s="4"/>
      <c r="AV222" s="4"/>
      <c r="AW222" s="4"/>
      <c r="AX222" s="4"/>
      <c r="AY222" s="4"/>
      <c r="AZ222" s="4"/>
      <c r="BA222" s="4"/>
      <c r="BB222" s="4"/>
      <c r="BC222" s="11"/>
      <c r="BD222" s="559" t="s">
        <v>75</v>
      </c>
      <c r="BE222" s="621"/>
      <c r="BF222" s="4"/>
      <c r="BG222" s="4"/>
      <c r="BH222" s="621" t="s">
        <v>75</v>
      </c>
      <c r="BI222" s="719"/>
      <c r="BJ222" s="527" t="s">
        <v>653</v>
      </c>
      <c r="BK222" s="528"/>
      <c r="BL222" s="692"/>
      <c r="BM222" s="527" t="s">
        <v>653</v>
      </c>
      <c r="BN222" s="528"/>
      <c r="BO222" s="692"/>
      <c r="BP222" s="733"/>
      <c r="BQ222" s="733"/>
      <c r="BR222" s="733"/>
      <c r="BS222" s="733"/>
      <c r="BT222" s="733"/>
      <c r="BU222" s="733"/>
      <c r="BV222" s="734"/>
      <c r="BX222" s="234" t="s">
        <v>571</v>
      </c>
    </row>
    <row r="223" spans="1:76" ht="14.25" customHeight="1" x14ac:dyDescent="0.15">
      <c r="A223" s="269" t="s">
        <v>576</v>
      </c>
      <c r="B223" s="874"/>
      <c r="C223" s="875"/>
      <c r="D223" s="875"/>
      <c r="E223" s="875"/>
      <c r="F223" s="876"/>
      <c r="G223" s="927"/>
      <c r="H223" s="928"/>
      <c r="I223" s="928"/>
      <c r="J223" s="928"/>
      <c r="K223" s="929"/>
      <c r="L223" s="847"/>
      <c r="M223" s="848"/>
      <c r="N223" s="848"/>
      <c r="O223" s="848"/>
      <c r="P223" s="848"/>
      <c r="Q223" s="849"/>
      <c r="R223" s="7"/>
      <c r="S223" s="8"/>
      <c r="T223" s="8"/>
      <c r="U223" s="8"/>
      <c r="V223" s="13"/>
      <c r="W223" s="539" t="s">
        <v>76</v>
      </c>
      <c r="X223" s="540"/>
      <c r="Y223" s="536"/>
      <c r="Z223" s="536"/>
      <c r="AA223" s="536"/>
      <c r="AB223" s="536"/>
      <c r="AC223" s="536"/>
      <c r="AD223" s="536"/>
      <c r="AE223" s="536"/>
      <c r="AF223" s="536"/>
      <c r="AG223" s="729"/>
      <c r="AH223" s="539" t="s">
        <v>76</v>
      </c>
      <c r="AI223" s="540"/>
      <c r="AJ223" s="8" t="s">
        <v>317</v>
      </c>
      <c r="AK223" s="8"/>
      <c r="AL223" s="8"/>
      <c r="AM223" s="8"/>
      <c r="AN223" s="8"/>
      <c r="AO223" s="8"/>
      <c r="AP223" s="8"/>
      <c r="AQ223" s="8"/>
      <c r="AR223" s="8"/>
      <c r="AS223" s="8"/>
      <c r="AT223" s="8"/>
      <c r="AU223" s="8"/>
      <c r="AV223" s="8"/>
      <c r="AW223" s="8"/>
      <c r="AX223" s="8"/>
      <c r="AY223" s="8"/>
      <c r="AZ223" s="8"/>
      <c r="BA223" s="8"/>
      <c r="BB223" s="8"/>
      <c r="BC223" s="13"/>
      <c r="BD223" s="539" t="s">
        <v>75</v>
      </c>
      <c r="BE223" s="540"/>
      <c r="BF223" s="8"/>
      <c r="BG223" s="8"/>
      <c r="BH223" s="540" t="s">
        <v>75</v>
      </c>
      <c r="BI223" s="541"/>
      <c r="BJ223" s="533" t="s">
        <v>654</v>
      </c>
      <c r="BK223" s="534"/>
      <c r="BL223" s="535"/>
      <c r="BM223" s="533" t="s">
        <v>654</v>
      </c>
      <c r="BN223" s="534"/>
      <c r="BO223" s="535"/>
      <c r="BP223" s="733"/>
      <c r="BQ223" s="733"/>
      <c r="BR223" s="733"/>
      <c r="BS223" s="733"/>
      <c r="BT223" s="733"/>
      <c r="BU223" s="733"/>
      <c r="BV223" s="734"/>
    </row>
    <row r="224" spans="1:76" ht="14.25" customHeight="1" x14ac:dyDescent="0.15">
      <c r="B224" s="874"/>
      <c r="C224" s="875"/>
      <c r="D224" s="875"/>
      <c r="E224" s="875"/>
      <c r="F224" s="876"/>
      <c r="G224" s="927"/>
      <c r="H224" s="928"/>
      <c r="I224" s="928"/>
      <c r="J224" s="928"/>
      <c r="K224" s="929"/>
      <c r="L224" s="766" t="s">
        <v>675</v>
      </c>
      <c r="M224" s="694"/>
      <c r="N224" s="694"/>
      <c r="O224" s="694"/>
      <c r="P224" s="694"/>
      <c r="Q224" s="695"/>
      <c r="R224" s="560" t="s">
        <v>70</v>
      </c>
      <c r="S224" s="548"/>
      <c r="T224" s="548"/>
      <c r="U224" s="548"/>
      <c r="V224" s="601"/>
      <c r="W224" s="560" t="s">
        <v>76</v>
      </c>
      <c r="X224" s="548"/>
      <c r="Y224" s="542" t="s">
        <v>60</v>
      </c>
      <c r="Z224" s="563"/>
      <c r="AA224" s="563"/>
      <c r="AB224" s="563"/>
      <c r="AC224" s="563"/>
      <c r="AD224" s="563"/>
      <c r="AE224" s="563"/>
      <c r="AF224" s="563"/>
      <c r="AG224" s="594"/>
      <c r="AH224" s="560" t="s">
        <v>76</v>
      </c>
      <c r="AI224" s="548"/>
      <c r="AJ224" s="264" t="s">
        <v>676</v>
      </c>
      <c r="BC224" s="12"/>
      <c r="BD224" s="560" t="s">
        <v>75</v>
      </c>
      <c r="BE224" s="548"/>
      <c r="BH224" s="548" t="s">
        <v>75</v>
      </c>
      <c r="BI224" s="601"/>
      <c r="BJ224" s="530" t="s">
        <v>653</v>
      </c>
      <c r="BK224" s="531"/>
      <c r="BL224" s="600"/>
      <c r="BM224" s="530" t="s">
        <v>653</v>
      </c>
      <c r="BN224" s="531"/>
      <c r="BO224" s="600"/>
      <c r="BP224" s="309"/>
      <c r="BQ224" s="309"/>
      <c r="BR224" s="309"/>
      <c r="BS224" s="309"/>
      <c r="BT224" s="309"/>
      <c r="BU224" s="309"/>
      <c r="BV224" s="361"/>
    </row>
    <row r="225" spans="1:76" ht="14.25" customHeight="1" x14ac:dyDescent="0.15">
      <c r="B225" s="874"/>
      <c r="C225" s="875"/>
      <c r="D225" s="875"/>
      <c r="E225" s="875"/>
      <c r="F225" s="876"/>
      <c r="G225" s="927"/>
      <c r="H225" s="928"/>
      <c r="I225" s="928"/>
      <c r="J225" s="928"/>
      <c r="K225" s="929"/>
      <c r="L225" s="847"/>
      <c r="M225" s="848"/>
      <c r="N225" s="848"/>
      <c r="O225" s="848"/>
      <c r="P225" s="848"/>
      <c r="Q225" s="849"/>
      <c r="R225" s="9"/>
      <c r="V225" s="12"/>
      <c r="W225" s="539" t="s">
        <v>76</v>
      </c>
      <c r="X225" s="540"/>
      <c r="Y225" s="563"/>
      <c r="Z225" s="563"/>
      <c r="AA225" s="563"/>
      <c r="AB225" s="563"/>
      <c r="AC225" s="563"/>
      <c r="AD225" s="563"/>
      <c r="AE225" s="563"/>
      <c r="AF225" s="563"/>
      <c r="AG225" s="594"/>
      <c r="AH225" s="560" t="s">
        <v>76</v>
      </c>
      <c r="AI225" s="548"/>
      <c r="AJ225" s="264" t="s">
        <v>677</v>
      </c>
      <c r="BC225" s="12"/>
      <c r="BD225" s="560" t="s">
        <v>75</v>
      </c>
      <c r="BE225" s="548"/>
      <c r="BH225" s="548" t="s">
        <v>75</v>
      </c>
      <c r="BI225" s="601"/>
      <c r="BJ225" s="533" t="s">
        <v>654</v>
      </c>
      <c r="BK225" s="534"/>
      <c r="BL225" s="535"/>
      <c r="BM225" s="533" t="s">
        <v>654</v>
      </c>
      <c r="BN225" s="534"/>
      <c r="BO225" s="535"/>
      <c r="BP225" s="309"/>
      <c r="BQ225" s="309"/>
      <c r="BR225" s="309"/>
      <c r="BS225" s="309"/>
      <c r="BT225" s="309"/>
      <c r="BU225" s="309"/>
      <c r="BV225" s="361"/>
    </row>
    <row r="226" spans="1:76" ht="14.25" customHeight="1" x14ac:dyDescent="0.15">
      <c r="B226" s="874"/>
      <c r="C226" s="875"/>
      <c r="D226" s="875"/>
      <c r="E226" s="875"/>
      <c r="F226" s="876"/>
      <c r="G226" s="927"/>
      <c r="H226" s="928"/>
      <c r="I226" s="928"/>
      <c r="J226" s="928"/>
      <c r="K226" s="929"/>
      <c r="L226" s="933" t="s">
        <v>753</v>
      </c>
      <c r="M226" s="934"/>
      <c r="N226" s="934"/>
      <c r="O226" s="934"/>
      <c r="P226" s="934"/>
      <c r="Q226" s="935"/>
      <c r="R226" s="559" t="s">
        <v>70</v>
      </c>
      <c r="S226" s="621"/>
      <c r="T226" s="621"/>
      <c r="U226" s="621"/>
      <c r="V226" s="719"/>
      <c r="W226" s="559" t="s">
        <v>76</v>
      </c>
      <c r="X226" s="621"/>
      <c r="Y226" s="738" t="s">
        <v>60</v>
      </c>
      <c r="Z226" s="716"/>
      <c r="AA226" s="716"/>
      <c r="AB226" s="716"/>
      <c r="AC226" s="716"/>
      <c r="AD226" s="716"/>
      <c r="AE226" s="716"/>
      <c r="AF226" s="716"/>
      <c r="AG226" s="752"/>
      <c r="AH226" s="559" t="s">
        <v>76</v>
      </c>
      <c r="AI226" s="621"/>
      <c r="AJ226" s="4" t="s">
        <v>313</v>
      </c>
      <c r="AK226" s="4"/>
      <c r="AL226" s="4"/>
      <c r="AM226" s="4"/>
      <c r="AN226" s="4"/>
      <c r="AO226" s="4"/>
      <c r="AP226" s="4"/>
      <c r="AQ226" s="4"/>
      <c r="AR226" s="4"/>
      <c r="AS226" s="4"/>
      <c r="AT226" s="4"/>
      <c r="AU226" s="4"/>
      <c r="AV226" s="4"/>
      <c r="AW226" s="4"/>
      <c r="AX226" s="4"/>
      <c r="AY226" s="4"/>
      <c r="AZ226" s="4"/>
      <c r="BA226" s="4"/>
      <c r="BB226" s="4"/>
      <c r="BC226" s="11"/>
      <c r="BD226" s="559" t="s">
        <v>75</v>
      </c>
      <c r="BE226" s="621"/>
      <c r="BF226" s="4"/>
      <c r="BG226" s="4"/>
      <c r="BH226" s="621" t="s">
        <v>75</v>
      </c>
      <c r="BI226" s="719"/>
      <c r="BJ226" s="527" t="s">
        <v>128</v>
      </c>
      <c r="BK226" s="528"/>
      <c r="BL226" s="692"/>
      <c r="BM226" s="527" t="s">
        <v>128</v>
      </c>
      <c r="BN226" s="528"/>
      <c r="BO226" s="692"/>
      <c r="BP226" s="733"/>
      <c r="BQ226" s="733"/>
      <c r="BR226" s="733"/>
      <c r="BS226" s="733"/>
      <c r="BT226" s="733"/>
      <c r="BU226" s="733"/>
      <c r="BV226" s="734"/>
    </row>
    <row r="227" spans="1:76" ht="14.25" customHeight="1" x14ac:dyDescent="0.15">
      <c r="B227" s="874"/>
      <c r="C227" s="875"/>
      <c r="D227" s="875"/>
      <c r="E227" s="875"/>
      <c r="F227" s="876"/>
      <c r="G227" s="930"/>
      <c r="H227" s="931"/>
      <c r="I227" s="931"/>
      <c r="J227" s="931"/>
      <c r="K227" s="932"/>
      <c r="L227" s="820"/>
      <c r="M227" s="821"/>
      <c r="N227" s="821"/>
      <c r="O227" s="821"/>
      <c r="P227" s="821"/>
      <c r="Q227" s="822"/>
      <c r="R227" s="7"/>
      <c r="S227" s="8"/>
      <c r="T227" s="8"/>
      <c r="U227" s="8"/>
      <c r="V227" s="13"/>
      <c r="W227" s="539" t="s">
        <v>76</v>
      </c>
      <c r="X227" s="540"/>
      <c r="Y227" s="536"/>
      <c r="Z227" s="536"/>
      <c r="AA227" s="536"/>
      <c r="AB227" s="536"/>
      <c r="AC227" s="536"/>
      <c r="AD227" s="536"/>
      <c r="AE227" s="536"/>
      <c r="AF227" s="536"/>
      <c r="AG227" s="729"/>
      <c r="AH227" s="539" t="s">
        <v>76</v>
      </c>
      <c r="AI227" s="540"/>
      <c r="AJ227" s="8"/>
      <c r="AK227" s="8"/>
      <c r="AL227" s="8"/>
      <c r="AM227" s="8"/>
      <c r="AN227" s="8"/>
      <c r="AO227" s="8"/>
      <c r="AP227" s="8"/>
      <c r="AQ227" s="8"/>
      <c r="AR227" s="8"/>
      <c r="AS227" s="8"/>
      <c r="AT227" s="8"/>
      <c r="AU227" s="8"/>
      <c r="AV227" s="8"/>
      <c r="AW227" s="8"/>
      <c r="AX227" s="8"/>
      <c r="AY227" s="8"/>
      <c r="AZ227" s="8"/>
      <c r="BA227" s="8"/>
      <c r="BB227" s="8"/>
      <c r="BC227" s="13"/>
      <c r="BD227" s="539" t="s">
        <v>75</v>
      </c>
      <c r="BE227" s="540"/>
      <c r="BF227" s="8"/>
      <c r="BG227" s="8"/>
      <c r="BH227" s="540" t="s">
        <v>75</v>
      </c>
      <c r="BI227" s="541"/>
      <c r="BJ227" s="533" t="s">
        <v>129</v>
      </c>
      <c r="BK227" s="534"/>
      <c r="BL227" s="535"/>
      <c r="BM227" s="533" t="s">
        <v>129</v>
      </c>
      <c r="BN227" s="534"/>
      <c r="BO227" s="535"/>
      <c r="BP227" s="733"/>
      <c r="BQ227" s="733"/>
      <c r="BR227" s="733"/>
      <c r="BS227" s="733"/>
      <c r="BT227" s="733"/>
      <c r="BU227" s="733"/>
      <c r="BV227" s="734"/>
    </row>
    <row r="228" spans="1:76" ht="14.25" customHeight="1" x14ac:dyDescent="0.15">
      <c r="A228" s="269" t="s">
        <v>572</v>
      </c>
      <c r="B228" s="874"/>
      <c r="C228" s="875"/>
      <c r="D228" s="875"/>
      <c r="E228" s="875"/>
      <c r="F228" s="876"/>
      <c r="G228" s="924" t="s">
        <v>755</v>
      </c>
      <c r="H228" s="925"/>
      <c r="I228" s="925"/>
      <c r="J228" s="925"/>
      <c r="K228" s="926"/>
      <c r="L228" s="707" t="s">
        <v>678</v>
      </c>
      <c r="M228" s="708"/>
      <c r="N228" s="708"/>
      <c r="O228" s="708"/>
      <c r="P228" s="708"/>
      <c r="Q228" s="709"/>
      <c r="R228" s="559" t="s">
        <v>70</v>
      </c>
      <c r="S228" s="621"/>
      <c r="T228" s="621"/>
      <c r="U228" s="621"/>
      <c r="V228" s="719"/>
      <c r="W228" s="559" t="s">
        <v>76</v>
      </c>
      <c r="X228" s="621"/>
      <c r="Y228" s="738" t="s">
        <v>60</v>
      </c>
      <c r="Z228" s="716"/>
      <c r="AA228" s="716"/>
      <c r="AB228" s="716"/>
      <c r="AC228" s="716"/>
      <c r="AD228" s="716"/>
      <c r="AE228" s="716"/>
      <c r="AF228" s="716"/>
      <c r="AG228" s="752"/>
      <c r="AH228" s="559" t="s">
        <v>76</v>
      </c>
      <c r="AI228" s="621"/>
      <c r="AJ228" s="267" t="s">
        <v>679</v>
      </c>
      <c r="AK228" s="4"/>
      <c r="AL228" s="4"/>
      <c r="AM228" s="4"/>
      <c r="AN228" s="4"/>
      <c r="AO228" s="4"/>
      <c r="AP228" s="4"/>
      <c r="AQ228" s="4"/>
      <c r="AR228" s="4"/>
      <c r="AS228" s="4"/>
      <c r="AT228" s="4"/>
      <c r="AU228" s="4"/>
      <c r="AV228" s="4"/>
      <c r="AW228" s="4"/>
      <c r="AX228" s="4"/>
      <c r="AY228" s="4"/>
      <c r="AZ228" s="4"/>
      <c r="BA228" s="4"/>
      <c r="BB228" s="4"/>
      <c r="BC228" s="11"/>
      <c r="BD228" s="559" t="s">
        <v>75</v>
      </c>
      <c r="BE228" s="621"/>
      <c r="BF228" s="4"/>
      <c r="BG228" s="4"/>
      <c r="BH228" s="621" t="s">
        <v>75</v>
      </c>
      <c r="BI228" s="719"/>
      <c r="BJ228" s="527" t="s">
        <v>128</v>
      </c>
      <c r="BK228" s="528"/>
      <c r="BL228" s="692"/>
      <c r="BM228" s="527" t="s">
        <v>128</v>
      </c>
      <c r="BN228" s="528"/>
      <c r="BO228" s="692"/>
      <c r="BP228" s="733"/>
      <c r="BQ228" s="733"/>
      <c r="BR228" s="733"/>
      <c r="BS228" s="733"/>
      <c r="BT228" s="733"/>
      <c r="BU228" s="733"/>
      <c r="BV228" s="734"/>
      <c r="BX228" s="234" t="s">
        <v>571</v>
      </c>
    </row>
    <row r="229" spans="1:76" ht="14.25" customHeight="1" x14ac:dyDescent="0.15">
      <c r="A229" s="269" t="s">
        <v>576</v>
      </c>
      <c r="B229" s="874"/>
      <c r="C229" s="875"/>
      <c r="D229" s="875"/>
      <c r="E229" s="875"/>
      <c r="F229" s="876"/>
      <c r="G229" s="927"/>
      <c r="H229" s="928"/>
      <c r="I229" s="928"/>
      <c r="J229" s="928"/>
      <c r="K229" s="929"/>
      <c r="L229" s="710"/>
      <c r="M229" s="711"/>
      <c r="N229" s="711"/>
      <c r="O229" s="711"/>
      <c r="P229" s="711"/>
      <c r="Q229" s="712"/>
      <c r="R229" s="9"/>
      <c r="V229" s="12"/>
      <c r="W229" s="560" t="s">
        <v>76</v>
      </c>
      <c r="X229" s="548"/>
      <c r="Y229" s="563"/>
      <c r="Z229" s="563"/>
      <c r="AA229" s="563"/>
      <c r="AB229" s="563"/>
      <c r="AC229" s="563"/>
      <c r="AD229" s="563"/>
      <c r="AE229" s="563"/>
      <c r="AF229" s="563"/>
      <c r="AG229" s="594"/>
      <c r="AH229" s="560" t="s">
        <v>76</v>
      </c>
      <c r="AI229" s="548"/>
      <c r="AJ229" s="264" t="s">
        <v>680</v>
      </c>
      <c r="BC229" s="12"/>
      <c r="BD229" s="560" t="s">
        <v>75</v>
      </c>
      <c r="BE229" s="548"/>
      <c r="BH229" s="548" t="s">
        <v>75</v>
      </c>
      <c r="BI229" s="601"/>
      <c r="BJ229" s="530"/>
      <c r="BK229" s="531"/>
      <c r="BL229" s="600"/>
      <c r="BM229" s="530"/>
      <c r="BN229" s="531"/>
      <c r="BO229" s="600"/>
      <c r="BP229" s="733"/>
      <c r="BQ229" s="733"/>
      <c r="BR229" s="733"/>
      <c r="BS229" s="733"/>
      <c r="BT229" s="733"/>
      <c r="BU229" s="733"/>
      <c r="BV229" s="734"/>
    </row>
    <row r="230" spans="1:76" ht="14.25" customHeight="1" x14ac:dyDescent="0.15">
      <c r="B230" s="874"/>
      <c r="C230" s="875"/>
      <c r="D230" s="875"/>
      <c r="E230" s="875"/>
      <c r="F230" s="876"/>
      <c r="G230" s="930"/>
      <c r="H230" s="931"/>
      <c r="I230" s="931"/>
      <c r="J230" s="931"/>
      <c r="K230" s="932"/>
      <c r="L230" s="641"/>
      <c r="M230" s="642"/>
      <c r="N230" s="642"/>
      <c r="O230" s="642"/>
      <c r="P230" s="642"/>
      <c r="Q230" s="713"/>
      <c r="R230" s="7"/>
      <c r="S230" s="8"/>
      <c r="T230" s="8"/>
      <c r="U230" s="8"/>
      <c r="V230" s="13"/>
      <c r="W230" s="539" t="s">
        <v>76</v>
      </c>
      <c r="X230" s="540"/>
      <c r="Y230" s="536"/>
      <c r="Z230" s="536"/>
      <c r="AA230" s="536"/>
      <c r="AB230" s="536"/>
      <c r="AC230" s="536"/>
      <c r="AD230" s="536"/>
      <c r="AE230" s="536"/>
      <c r="AF230" s="536"/>
      <c r="AG230" s="729"/>
      <c r="AH230" s="539" t="s">
        <v>76</v>
      </c>
      <c r="AI230" s="540"/>
      <c r="AJ230" s="287" t="s">
        <v>681</v>
      </c>
      <c r="AK230" s="8"/>
      <c r="AL230" s="8"/>
      <c r="AM230" s="8"/>
      <c r="AN230" s="8"/>
      <c r="AO230" s="8"/>
      <c r="AP230" s="8"/>
      <c r="AQ230" s="8"/>
      <c r="AR230" s="8"/>
      <c r="AS230" s="8"/>
      <c r="AT230" s="8"/>
      <c r="AU230" s="8"/>
      <c r="AV230" s="8"/>
      <c r="AW230" s="8"/>
      <c r="AX230" s="8"/>
      <c r="AY230" s="8"/>
      <c r="AZ230" s="8"/>
      <c r="BA230" s="8"/>
      <c r="BB230" s="8"/>
      <c r="BC230" s="13"/>
      <c r="BD230" s="539" t="s">
        <v>75</v>
      </c>
      <c r="BE230" s="540"/>
      <c r="BF230" s="8"/>
      <c r="BG230" s="8"/>
      <c r="BH230" s="540" t="s">
        <v>75</v>
      </c>
      <c r="BI230" s="541"/>
      <c r="BJ230" s="533" t="s">
        <v>129</v>
      </c>
      <c r="BK230" s="534"/>
      <c r="BL230" s="535"/>
      <c r="BM230" s="533" t="s">
        <v>129</v>
      </c>
      <c r="BN230" s="534"/>
      <c r="BO230" s="535"/>
      <c r="BP230" s="733"/>
      <c r="BQ230" s="733"/>
      <c r="BR230" s="733"/>
      <c r="BS230" s="733"/>
      <c r="BT230" s="733"/>
      <c r="BU230" s="733"/>
      <c r="BV230" s="734"/>
    </row>
    <row r="231" spans="1:76" ht="14.25" customHeight="1" x14ac:dyDescent="0.15">
      <c r="A231" s="269" t="s">
        <v>572</v>
      </c>
      <c r="B231" s="874"/>
      <c r="C231" s="875"/>
      <c r="D231" s="875"/>
      <c r="E231" s="875"/>
      <c r="F231" s="876"/>
      <c r="G231" s="924" t="s">
        <v>760</v>
      </c>
      <c r="H231" s="925"/>
      <c r="I231" s="925"/>
      <c r="J231" s="925"/>
      <c r="K231" s="926"/>
      <c r="L231" s="436" t="s">
        <v>756</v>
      </c>
      <c r="M231" s="437"/>
      <c r="N231" s="437"/>
      <c r="O231" s="437"/>
      <c r="P231" s="437"/>
      <c r="Q231" s="438"/>
      <c r="R231" s="558" t="s">
        <v>70</v>
      </c>
      <c r="S231" s="547"/>
      <c r="T231" s="547"/>
      <c r="U231" s="547"/>
      <c r="V231" s="951"/>
      <c r="W231" s="558" t="s">
        <v>76</v>
      </c>
      <c r="X231" s="547"/>
      <c r="Y231" s="683" t="s">
        <v>58</v>
      </c>
      <c r="Z231" s="952"/>
      <c r="AA231" s="952"/>
      <c r="AB231" s="952"/>
      <c r="AC231" s="952"/>
      <c r="AD231" s="952"/>
      <c r="AE231" s="952"/>
      <c r="AF231" s="952"/>
      <c r="AG231" s="953"/>
      <c r="AH231" s="558" t="s">
        <v>76</v>
      </c>
      <c r="AI231" s="547"/>
      <c r="AJ231" s="434" t="s">
        <v>758</v>
      </c>
      <c r="AK231" s="34"/>
      <c r="AL231" s="34"/>
      <c r="AM231" s="34"/>
      <c r="AN231" s="34"/>
      <c r="AO231" s="34"/>
      <c r="AP231" s="34"/>
      <c r="AQ231" s="34"/>
      <c r="AR231" s="34"/>
      <c r="AS231" s="34"/>
      <c r="AT231" s="34"/>
      <c r="AU231" s="34"/>
      <c r="AV231" s="34"/>
      <c r="AW231" s="34"/>
      <c r="AX231" s="34"/>
      <c r="AY231" s="34"/>
      <c r="AZ231" s="34"/>
      <c r="BA231" s="34"/>
      <c r="BB231" s="34"/>
      <c r="BC231" s="33"/>
      <c r="BD231" s="435"/>
      <c r="BE231" s="34"/>
      <c r="BF231" s="34"/>
      <c r="BG231" s="34"/>
      <c r="BH231" s="547" t="s">
        <v>75</v>
      </c>
      <c r="BI231" s="951"/>
      <c r="BJ231" s="524" t="s">
        <v>603</v>
      </c>
      <c r="BK231" s="525"/>
      <c r="BL231" s="691"/>
      <c r="BM231" s="524" t="s">
        <v>603</v>
      </c>
      <c r="BN231" s="525"/>
      <c r="BO231" s="691"/>
      <c r="BP231" s="750"/>
      <c r="BQ231" s="733"/>
      <c r="BR231" s="733"/>
      <c r="BS231" s="733"/>
      <c r="BT231" s="733"/>
      <c r="BU231" s="733"/>
      <c r="BV231" s="734"/>
      <c r="BX231" s="234" t="s">
        <v>571</v>
      </c>
    </row>
    <row r="232" spans="1:76" ht="14.25" customHeight="1" thickBot="1" x14ac:dyDescent="0.2">
      <c r="A232" s="269" t="s">
        <v>576</v>
      </c>
      <c r="B232" s="877"/>
      <c r="C232" s="878"/>
      <c r="D232" s="878"/>
      <c r="E232" s="878"/>
      <c r="F232" s="879"/>
      <c r="G232" s="948"/>
      <c r="H232" s="949"/>
      <c r="I232" s="949"/>
      <c r="J232" s="949"/>
      <c r="K232" s="950"/>
      <c r="L232" s="445" t="s">
        <v>757</v>
      </c>
      <c r="M232" s="446"/>
      <c r="N232" s="446"/>
      <c r="O232" s="446"/>
      <c r="P232" s="446"/>
      <c r="Q232" s="447"/>
      <c r="R232" s="595" t="s">
        <v>70</v>
      </c>
      <c r="S232" s="596"/>
      <c r="T232" s="596"/>
      <c r="U232" s="596"/>
      <c r="V232" s="598"/>
      <c r="W232" s="595" t="s">
        <v>76</v>
      </c>
      <c r="X232" s="596"/>
      <c r="Y232" s="545" t="s">
        <v>58</v>
      </c>
      <c r="Z232" s="564"/>
      <c r="AA232" s="564"/>
      <c r="AB232" s="564"/>
      <c r="AC232" s="564"/>
      <c r="AD232" s="564"/>
      <c r="AE232" s="564"/>
      <c r="AF232" s="564"/>
      <c r="AG232" s="597"/>
      <c r="AH232" s="595" t="s">
        <v>76</v>
      </c>
      <c r="AI232" s="596"/>
      <c r="AJ232" s="448" t="s">
        <v>759</v>
      </c>
      <c r="AK232" s="335"/>
      <c r="AL232" s="335"/>
      <c r="AM232" s="335"/>
      <c r="AN232" s="335"/>
      <c r="AO232" s="335"/>
      <c r="AP232" s="335"/>
      <c r="AQ232" s="335"/>
      <c r="AR232" s="335"/>
      <c r="AS232" s="335"/>
      <c r="AT232" s="335"/>
      <c r="AU232" s="335"/>
      <c r="AV232" s="335"/>
      <c r="AW232" s="335"/>
      <c r="AX232" s="335"/>
      <c r="AY232" s="335"/>
      <c r="AZ232" s="335"/>
      <c r="BA232" s="335"/>
      <c r="BB232" s="335"/>
      <c r="BC232" s="336"/>
      <c r="BD232" s="334"/>
      <c r="BE232" s="335"/>
      <c r="BF232" s="335"/>
      <c r="BG232" s="335"/>
      <c r="BH232" s="596" t="s">
        <v>75</v>
      </c>
      <c r="BI232" s="598"/>
      <c r="BJ232" s="942" t="s">
        <v>603</v>
      </c>
      <c r="BK232" s="943"/>
      <c r="BL232" s="944"/>
      <c r="BM232" s="942" t="s">
        <v>603</v>
      </c>
      <c r="BN232" s="943"/>
      <c r="BO232" s="944"/>
      <c r="BP232" s="945"/>
      <c r="BQ232" s="946"/>
      <c r="BR232" s="946"/>
      <c r="BS232" s="946"/>
      <c r="BT232" s="946"/>
      <c r="BU232" s="946"/>
      <c r="BV232" s="947"/>
    </row>
    <row r="233" spans="1:76" ht="16.5" customHeight="1" x14ac:dyDescent="0.15">
      <c r="C233" s="279"/>
      <c r="D233" s="279"/>
      <c r="E233" s="279"/>
      <c r="F233" s="279"/>
      <c r="G233" s="279"/>
      <c r="H233" s="279"/>
      <c r="I233" s="279"/>
      <c r="J233" s="279"/>
      <c r="K233" s="279"/>
      <c r="L233" s="279"/>
      <c r="M233" s="279"/>
      <c r="N233" s="279"/>
      <c r="O233" s="279"/>
      <c r="P233" s="279"/>
      <c r="Q233" s="279"/>
      <c r="R233" s="279"/>
      <c r="S233" s="279"/>
      <c r="T233" s="279"/>
      <c r="U233" s="279"/>
      <c r="V233" s="279"/>
      <c r="W233" s="279"/>
      <c r="X233" s="279"/>
      <c r="Y233" s="279"/>
      <c r="Z233" s="279"/>
      <c r="AA233" s="279"/>
      <c r="AB233" s="279"/>
      <c r="AC233" s="279"/>
      <c r="AD233" s="279"/>
      <c r="AE233" s="279"/>
      <c r="AF233" s="279"/>
      <c r="AG233" s="279"/>
      <c r="AH233" s="279"/>
      <c r="AI233" s="279"/>
      <c r="AJ233" s="279"/>
      <c r="AK233" s="279"/>
      <c r="AL233" s="273" t="s">
        <v>12</v>
      </c>
      <c r="AM233" s="279"/>
      <c r="AN233" s="279"/>
      <c r="AO233" s="279"/>
      <c r="AP233" s="279"/>
      <c r="AQ233" s="279"/>
      <c r="AR233" s="279"/>
      <c r="AS233" s="279"/>
      <c r="AT233" s="279"/>
      <c r="AU233" s="279"/>
      <c r="AV233" s="279"/>
      <c r="AW233" s="279"/>
      <c r="AX233" s="279"/>
      <c r="AY233" s="279"/>
      <c r="AZ233" s="279"/>
      <c r="BA233" s="279"/>
      <c r="BB233" s="279"/>
      <c r="BC233" s="279"/>
      <c r="BD233" s="279"/>
      <c r="BE233" s="279"/>
      <c r="BF233" s="279"/>
      <c r="BG233" s="279"/>
      <c r="BH233" s="279"/>
      <c r="BI233" s="279"/>
      <c r="BJ233" s="279"/>
      <c r="BK233" s="279"/>
      <c r="BL233" s="279"/>
      <c r="BM233" s="279"/>
      <c r="BN233" s="279"/>
      <c r="BO233" s="279"/>
      <c r="BP233" s="279"/>
      <c r="BQ233" s="279"/>
      <c r="BR233" s="279"/>
      <c r="BS233" s="279"/>
      <c r="BT233" s="279"/>
      <c r="BU233" s="279"/>
      <c r="BV233" s="279"/>
    </row>
    <row r="234" spans="1:76" ht="13.5" customHeight="1" x14ac:dyDescent="0.15">
      <c r="B234" s="45" t="s">
        <v>473</v>
      </c>
      <c r="L234" s="264" t="s">
        <v>582</v>
      </c>
      <c r="BO234" s="1" t="s">
        <v>691</v>
      </c>
    </row>
    <row r="235" spans="1:76" ht="12" customHeight="1" x14ac:dyDescent="0.15">
      <c r="B235" s="6" t="s">
        <v>123</v>
      </c>
      <c r="BQ235" s="286"/>
      <c r="BR235" s="286"/>
      <c r="BS235" s="286"/>
      <c r="BT235" s="286"/>
      <c r="BU235" s="305" t="s">
        <v>613</v>
      </c>
    </row>
    <row r="236" spans="1:76" ht="12" customHeight="1" thickBot="1" x14ac:dyDescent="0.2">
      <c r="B236" s="6" t="s">
        <v>150</v>
      </c>
      <c r="BP236" s="286"/>
      <c r="BQ236" s="286"/>
      <c r="BR236" s="286"/>
      <c r="BS236" s="286"/>
      <c r="BT236" s="286"/>
      <c r="BU236" s="305" t="s">
        <v>614</v>
      </c>
    </row>
    <row r="237" spans="1:76" ht="14.25" customHeight="1" x14ac:dyDescent="0.15">
      <c r="B237" s="549"/>
      <c r="C237" s="550"/>
      <c r="D237" s="550"/>
      <c r="E237" s="550"/>
      <c r="F237" s="550"/>
      <c r="G237" s="553" t="s">
        <v>13</v>
      </c>
      <c r="H237" s="553"/>
      <c r="I237" s="553"/>
      <c r="J237" s="553"/>
      <c r="K237" s="553"/>
      <c r="L237" s="555" t="s">
        <v>373</v>
      </c>
      <c r="M237" s="553"/>
      <c r="N237" s="553"/>
      <c r="O237" s="553"/>
      <c r="P237" s="553"/>
      <c r="Q237" s="553"/>
      <c r="R237" s="555" t="s">
        <v>374</v>
      </c>
      <c r="S237" s="553"/>
      <c r="T237" s="553"/>
      <c r="U237" s="553"/>
      <c r="V237" s="553"/>
      <c r="W237" s="754" t="s">
        <v>14</v>
      </c>
      <c r="X237" s="755"/>
      <c r="Y237" s="755"/>
      <c r="Z237" s="755"/>
      <c r="AA237" s="755"/>
      <c r="AB237" s="755"/>
      <c r="AC237" s="755"/>
      <c r="AD237" s="755"/>
      <c r="AE237" s="755"/>
      <c r="AF237" s="755"/>
      <c r="AG237" s="755"/>
      <c r="AH237" s="754" t="s">
        <v>15</v>
      </c>
      <c r="AI237" s="755"/>
      <c r="AJ237" s="755"/>
      <c r="AK237" s="755"/>
      <c r="AL237" s="755"/>
      <c r="AM237" s="755"/>
      <c r="AN237" s="755"/>
      <c r="AO237" s="755"/>
      <c r="AP237" s="755"/>
      <c r="AQ237" s="755"/>
      <c r="AR237" s="755"/>
      <c r="AS237" s="755"/>
      <c r="AT237" s="755"/>
      <c r="AU237" s="755"/>
      <c r="AV237" s="755"/>
      <c r="AW237" s="755"/>
      <c r="AX237" s="755"/>
      <c r="AY237" s="755"/>
      <c r="AZ237" s="755"/>
      <c r="BA237" s="755"/>
      <c r="BB237" s="755"/>
      <c r="BC237" s="756"/>
      <c r="BD237" s="550" t="s">
        <v>16</v>
      </c>
      <c r="BE237" s="550"/>
      <c r="BF237" s="550"/>
      <c r="BG237" s="550"/>
      <c r="BH237" s="550"/>
      <c r="BI237" s="550"/>
      <c r="BJ237" s="550" t="s">
        <v>17</v>
      </c>
      <c r="BK237" s="550"/>
      <c r="BL237" s="550"/>
      <c r="BM237" s="550"/>
      <c r="BN237" s="550"/>
      <c r="BO237" s="550"/>
      <c r="BP237" s="730" t="s">
        <v>616</v>
      </c>
      <c r="BQ237" s="731"/>
      <c r="BR237" s="731"/>
      <c r="BS237" s="731"/>
      <c r="BT237" s="731"/>
      <c r="BU237" s="731"/>
      <c r="BV237" s="732"/>
    </row>
    <row r="238" spans="1:76" ht="14.25" customHeight="1" thickBot="1" x14ac:dyDescent="0.2">
      <c r="B238" s="551"/>
      <c r="C238" s="552"/>
      <c r="D238" s="552"/>
      <c r="E238" s="552"/>
      <c r="F238" s="552"/>
      <c r="G238" s="554"/>
      <c r="H238" s="554"/>
      <c r="I238" s="554"/>
      <c r="J238" s="554"/>
      <c r="K238" s="554"/>
      <c r="L238" s="554"/>
      <c r="M238" s="554"/>
      <c r="N238" s="554"/>
      <c r="O238" s="554"/>
      <c r="P238" s="554"/>
      <c r="Q238" s="554"/>
      <c r="R238" s="554"/>
      <c r="S238" s="554"/>
      <c r="T238" s="554"/>
      <c r="U238" s="554"/>
      <c r="V238" s="554"/>
      <c r="W238" s="561"/>
      <c r="X238" s="562"/>
      <c r="Y238" s="562"/>
      <c r="Z238" s="562"/>
      <c r="AA238" s="562"/>
      <c r="AB238" s="562"/>
      <c r="AC238" s="562"/>
      <c r="AD238" s="562"/>
      <c r="AE238" s="562"/>
      <c r="AF238" s="562"/>
      <c r="AG238" s="562"/>
      <c r="AH238" s="561"/>
      <c r="AI238" s="562"/>
      <c r="AJ238" s="562"/>
      <c r="AK238" s="562"/>
      <c r="AL238" s="562"/>
      <c r="AM238" s="562"/>
      <c r="AN238" s="562"/>
      <c r="AO238" s="562"/>
      <c r="AP238" s="562"/>
      <c r="AQ238" s="562"/>
      <c r="AR238" s="562"/>
      <c r="AS238" s="562"/>
      <c r="AT238" s="562"/>
      <c r="AU238" s="562"/>
      <c r="AV238" s="562"/>
      <c r="AW238" s="562"/>
      <c r="AX238" s="562"/>
      <c r="AY238" s="562"/>
      <c r="AZ238" s="562"/>
      <c r="BA238" s="562"/>
      <c r="BB238" s="562"/>
      <c r="BC238" s="735"/>
      <c r="BD238" s="552" t="s">
        <v>41</v>
      </c>
      <c r="BE238" s="552"/>
      <c r="BF238" s="552" t="s">
        <v>42</v>
      </c>
      <c r="BG238" s="552"/>
      <c r="BH238" s="552" t="s">
        <v>43</v>
      </c>
      <c r="BI238" s="552"/>
      <c r="BJ238" s="552" t="s">
        <v>44</v>
      </c>
      <c r="BK238" s="552"/>
      <c r="BL238" s="552"/>
      <c r="BM238" s="552" t="s">
        <v>45</v>
      </c>
      <c r="BN238" s="552"/>
      <c r="BO238" s="552"/>
      <c r="BP238" s="788" t="s">
        <v>615</v>
      </c>
      <c r="BQ238" s="789"/>
      <c r="BR238" s="789"/>
      <c r="BS238" s="789"/>
      <c r="BT238" s="789"/>
      <c r="BU238" s="789"/>
      <c r="BV238" s="790"/>
    </row>
    <row r="239" spans="1:76" ht="14.25" customHeight="1" thickTop="1" x14ac:dyDescent="0.15">
      <c r="A239" s="269" t="s">
        <v>572</v>
      </c>
      <c r="B239" s="911" t="s">
        <v>544</v>
      </c>
      <c r="C239" s="912"/>
      <c r="D239" s="912"/>
      <c r="E239" s="912"/>
      <c r="F239" s="913"/>
      <c r="G239" s="439" t="s">
        <v>187</v>
      </c>
      <c r="H239" s="440"/>
      <c r="I239" s="440"/>
      <c r="J239" s="440"/>
      <c r="K239" s="441"/>
      <c r="L239" s="920" t="s">
        <v>761</v>
      </c>
      <c r="M239" s="920"/>
      <c r="N239" s="920"/>
      <c r="O239" s="920"/>
      <c r="P239" s="920"/>
      <c r="Q239" s="920"/>
      <c r="R239" s="592" t="s">
        <v>70</v>
      </c>
      <c r="S239" s="593"/>
      <c r="T239" s="593"/>
      <c r="U239" s="593"/>
      <c r="V239" s="724"/>
      <c r="W239" s="592" t="s">
        <v>76</v>
      </c>
      <c r="X239" s="593"/>
      <c r="Y239" s="728" t="s">
        <v>60</v>
      </c>
      <c r="Z239" s="618"/>
      <c r="AA239" s="618"/>
      <c r="AB239" s="618"/>
      <c r="AC239" s="618"/>
      <c r="AD239" s="618"/>
      <c r="AE239" s="618"/>
      <c r="AF239" s="618"/>
      <c r="AG239" s="827"/>
      <c r="AH239" s="592" t="s">
        <v>76</v>
      </c>
      <c r="AI239" s="593"/>
      <c r="AJ239" s="353" t="s">
        <v>237</v>
      </c>
      <c r="AK239" s="353"/>
      <c r="AL239" s="353"/>
      <c r="AM239" s="353"/>
      <c r="AN239" s="353"/>
      <c r="AO239" s="353"/>
      <c r="AP239" s="353"/>
      <c r="AQ239" s="353"/>
      <c r="AR239" s="353"/>
      <c r="AS239" s="353"/>
      <c r="AT239" s="353"/>
      <c r="AU239" s="353"/>
      <c r="AV239" s="353"/>
      <c r="AW239" s="353"/>
      <c r="AX239" s="353"/>
      <c r="AY239" s="353"/>
      <c r="AZ239" s="353"/>
      <c r="BA239" s="353"/>
      <c r="BB239" s="353"/>
      <c r="BC239" s="354"/>
      <c r="BD239" s="592" t="s">
        <v>75</v>
      </c>
      <c r="BE239" s="593"/>
      <c r="BF239" s="593" t="s">
        <v>75</v>
      </c>
      <c r="BG239" s="593"/>
      <c r="BH239" s="593" t="s">
        <v>75</v>
      </c>
      <c r="BI239" s="724"/>
      <c r="BJ239" s="720" t="s">
        <v>128</v>
      </c>
      <c r="BK239" s="721"/>
      <c r="BL239" s="723"/>
      <c r="BM239" s="720" t="s">
        <v>128</v>
      </c>
      <c r="BN239" s="721"/>
      <c r="BO239" s="723"/>
      <c r="BP239" s="750"/>
      <c r="BQ239" s="733"/>
      <c r="BR239" s="733"/>
      <c r="BS239" s="733"/>
      <c r="BT239" s="733"/>
      <c r="BU239" s="733"/>
      <c r="BV239" s="734"/>
      <c r="BX239" s="234" t="s">
        <v>571</v>
      </c>
    </row>
    <row r="240" spans="1:76" ht="14.25" customHeight="1" x14ac:dyDescent="0.15">
      <c r="A240" s="269"/>
      <c r="B240" s="914"/>
      <c r="C240" s="915"/>
      <c r="D240" s="915"/>
      <c r="E240" s="915"/>
      <c r="F240" s="916"/>
      <c r="G240" s="871" t="s">
        <v>186</v>
      </c>
      <c r="H240" s="872"/>
      <c r="I240" s="872"/>
      <c r="J240" s="872"/>
      <c r="K240" s="873"/>
      <c r="L240" s="867"/>
      <c r="M240" s="867"/>
      <c r="N240" s="867"/>
      <c r="O240" s="867"/>
      <c r="P240" s="867"/>
      <c r="Q240" s="867"/>
      <c r="R240" s="17"/>
      <c r="S240" s="18"/>
      <c r="T240" s="18"/>
      <c r="U240" s="18"/>
      <c r="V240" s="22"/>
      <c r="W240" s="560" t="s">
        <v>76</v>
      </c>
      <c r="X240" s="548"/>
      <c r="Y240" s="563"/>
      <c r="Z240" s="563"/>
      <c r="AA240" s="563"/>
      <c r="AB240" s="563"/>
      <c r="AC240" s="563"/>
      <c r="AD240" s="563"/>
      <c r="AE240" s="563"/>
      <c r="AF240" s="563"/>
      <c r="AG240" s="594"/>
      <c r="AH240" s="560" t="s">
        <v>76</v>
      </c>
      <c r="AI240" s="548"/>
      <c r="AJ240" s="264" t="s">
        <v>762</v>
      </c>
      <c r="BC240" s="12"/>
      <c r="BD240" s="560" t="s">
        <v>75</v>
      </c>
      <c r="BE240" s="548"/>
      <c r="BF240" s="548" t="s">
        <v>75</v>
      </c>
      <c r="BG240" s="548"/>
      <c r="BH240" s="548" t="s">
        <v>75</v>
      </c>
      <c r="BI240" s="601"/>
      <c r="BJ240" s="530"/>
      <c r="BK240" s="531"/>
      <c r="BL240" s="600"/>
      <c r="BM240" s="530"/>
      <c r="BN240" s="531"/>
      <c r="BO240" s="600"/>
      <c r="BP240" s="310"/>
      <c r="BQ240" s="309"/>
      <c r="BR240" s="309"/>
      <c r="BS240" s="309"/>
      <c r="BT240" s="309"/>
      <c r="BU240" s="309"/>
      <c r="BV240" s="361"/>
      <c r="BX240" s="234"/>
    </row>
    <row r="241" spans="1:76" ht="14.25" customHeight="1" x14ac:dyDescent="0.15">
      <c r="A241" s="269" t="s">
        <v>576</v>
      </c>
      <c r="B241" s="914"/>
      <c r="C241" s="915"/>
      <c r="D241" s="915"/>
      <c r="E241" s="915"/>
      <c r="F241" s="916"/>
      <c r="G241" s="871"/>
      <c r="H241" s="872"/>
      <c r="I241" s="872"/>
      <c r="J241" s="872"/>
      <c r="K241" s="873"/>
      <c r="L241" s="748"/>
      <c r="M241" s="748"/>
      <c r="N241" s="748"/>
      <c r="O241" s="748"/>
      <c r="P241" s="748"/>
      <c r="Q241" s="748"/>
      <c r="R241" s="7"/>
      <c r="S241" s="8"/>
      <c r="T241" s="8"/>
      <c r="U241" s="8"/>
      <c r="V241" s="13"/>
      <c r="W241" s="539" t="s">
        <v>76</v>
      </c>
      <c r="X241" s="540"/>
      <c r="Y241" s="536"/>
      <c r="Z241" s="536"/>
      <c r="AA241" s="536"/>
      <c r="AB241" s="536"/>
      <c r="AC241" s="536"/>
      <c r="AD241" s="536"/>
      <c r="AE241" s="536"/>
      <c r="AF241" s="536"/>
      <c r="AG241" s="729"/>
      <c r="AH241" s="539" t="s">
        <v>76</v>
      </c>
      <c r="AI241" s="540"/>
      <c r="AJ241" s="287" t="s">
        <v>763</v>
      </c>
      <c r="AK241" s="8"/>
      <c r="AL241" s="8"/>
      <c r="AM241" s="8"/>
      <c r="AN241" s="8"/>
      <c r="AO241" s="8"/>
      <c r="AP241" s="8"/>
      <c r="AQ241" s="8"/>
      <c r="AR241" s="8"/>
      <c r="AS241" s="8"/>
      <c r="AT241" s="8"/>
      <c r="AU241" s="8"/>
      <c r="AV241" s="8"/>
      <c r="AW241" s="8"/>
      <c r="AX241" s="8"/>
      <c r="AY241" s="8"/>
      <c r="AZ241" s="8"/>
      <c r="BA241" s="8"/>
      <c r="BB241" s="8"/>
      <c r="BC241" s="13"/>
      <c r="BD241" s="539" t="s">
        <v>75</v>
      </c>
      <c r="BE241" s="540"/>
      <c r="BF241" s="540" t="s">
        <v>75</v>
      </c>
      <c r="BG241" s="540"/>
      <c r="BH241" s="540" t="s">
        <v>75</v>
      </c>
      <c r="BI241" s="541"/>
      <c r="BJ241" s="533" t="s">
        <v>129</v>
      </c>
      <c r="BK241" s="534"/>
      <c r="BL241" s="535"/>
      <c r="BM241" s="533" t="s">
        <v>129</v>
      </c>
      <c r="BN241" s="534"/>
      <c r="BO241" s="535"/>
      <c r="BP241" s="750"/>
      <c r="BQ241" s="733"/>
      <c r="BR241" s="733"/>
      <c r="BS241" s="733"/>
      <c r="BT241" s="733"/>
      <c r="BU241" s="733"/>
      <c r="BV241" s="734"/>
    </row>
    <row r="242" spans="1:76" ht="14.25" customHeight="1" x14ac:dyDescent="0.15">
      <c r="B242" s="914"/>
      <c r="C242" s="915"/>
      <c r="D242" s="915"/>
      <c r="E242" s="915"/>
      <c r="F242" s="916"/>
      <c r="G242" s="871"/>
      <c r="H242" s="872"/>
      <c r="I242" s="872"/>
      <c r="J242" s="872"/>
      <c r="K242" s="873"/>
      <c r="L242" s="748" t="s">
        <v>185</v>
      </c>
      <c r="M242" s="748"/>
      <c r="N242" s="748"/>
      <c r="O242" s="748"/>
      <c r="P242" s="748"/>
      <c r="Q242" s="748"/>
      <c r="R242" s="559" t="s">
        <v>70</v>
      </c>
      <c r="S242" s="621"/>
      <c r="T242" s="621"/>
      <c r="U242" s="621"/>
      <c r="V242" s="719"/>
      <c r="W242" s="559" t="s">
        <v>76</v>
      </c>
      <c r="X242" s="621"/>
      <c r="Y242" s="738" t="s">
        <v>60</v>
      </c>
      <c r="Z242" s="716"/>
      <c r="AA242" s="716"/>
      <c r="AB242" s="716"/>
      <c r="AC242" s="716"/>
      <c r="AD242" s="716"/>
      <c r="AE242" s="716"/>
      <c r="AF242" s="716"/>
      <c r="AG242" s="752"/>
      <c r="AH242" s="559" t="s">
        <v>76</v>
      </c>
      <c r="AI242" s="621"/>
      <c r="AJ242" s="4" t="s">
        <v>184</v>
      </c>
      <c r="AK242" s="4"/>
      <c r="AL242" s="4"/>
      <c r="AM242" s="4"/>
      <c r="AN242" s="4"/>
      <c r="AO242" s="4"/>
      <c r="AP242" s="4"/>
      <c r="AQ242" s="4"/>
      <c r="AR242" s="4"/>
      <c r="AS242" s="4"/>
      <c r="AT242" s="4"/>
      <c r="AU242" s="4"/>
      <c r="AV242" s="4"/>
      <c r="AW242" s="4"/>
      <c r="AX242" s="4"/>
      <c r="AY242" s="4"/>
      <c r="AZ242" s="4"/>
      <c r="BA242" s="4"/>
      <c r="BB242" s="4"/>
      <c r="BC242" s="11"/>
      <c r="BD242" s="559" t="s">
        <v>75</v>
      </c>
      <c r="BE242" s="621"/>
      <c r="BF242" s="4"/>
      <c r="BG242" s="4"/>
      <c r="BH242" s="621" t="s">
        <v>75</v>
      </c>
      <c r="BI242" s="719"/>
      <c r="BJ242" s="780" t="s">
        <v>603</v>
      </c>
      <c r="BK242" s="781"/>
      <c r="BL242" s="782"/>
      <c r="BM242" s="780" t="s">
        <v>603</v>
      </c>
      <c r="BN242" s="781"/>
      <c r="BO242" s="782"/>
      <c r="BP242" s="750"/>
      <c r="BQ242" s="733"/>
      <c r="BR242" s="733"/>
      <c r="BS242" s="733"/>
      <c r="BT242" s="733"/>
      <c r="BU242" s="733"/>
      <c r="BV242" s="734"/>
    </row>
    <row r="243" spans="1:76" ht="14.25" customHeight="1" x14ac:dyDescent="0.15">
      <c r="B243" s="914"/>
      <c r="C243" s="915"/>
      <c r="D243" s="915"/>
      <c r="E243" s="915"/>
      <c r="F243" s="916"/>
      <c r="G243" s="871"/>
      <c r="H243" s="872"/>
      <c r="I243" s="872"/>
      <c r="J243" s="872"/>
      <c r="K243" s="873"/>
      <c r="L243" s="748" t="s">
        <v>183</v>
      </c>
      <c r="M243" s="748"/>
      <c r="N243" s="748"/>
      <c r="O243" s="748"/>
      <c r="P243" s="748"/>
      <c r="Q243" s="748"/>
      <c r="R243" s="559" t="s">
        <v>70</v>
      </c>
      <c r="S243" s="621"/>
      <c r="T243" s="621"/>
      <c r="U243" s="621"/>
      <c r="V243" s="719"/>
      <c r="W243" s="559" t="s">
        <v>76</v>
      </c>
      <c r="X243" s="621"/>
      <c r="Y243" s="738" t="s">
        <v>60</v>
      </c>
      <c r="Z243" s="716"/>
      <c r="AA243" s="716"/>
      <c r="AB243" s="716"/>
      <c r="AC243" s="716"/>
      <c r="AD243" s="716"/>
      <c r="AE243" s="716"/>
      <c r="AF243" s="716"/>
      <c r="AG243" s="752"/>
      <c r="AH243" s="559" t="s">
        <v>76</v>
      </c>
      <c r="AI243" s="621"/>
      <c r="AJ243" s="4" t="s">
        <v>182</v>
      </c>
      <c r="AK243" s="4"/>
      <c r="AL243" s="4"/>
      <c r="AM243" s="4"/>
      <c r="AN243" s="4"/>
      <c r="AO243" s="4"/>
      <c r="AP243" s="4"/>
      <c r="AQ243" s="4"/>
      <c r="AR243" s="4"/>
      <c r="AS243" s="4"/>
      <c r="AT243" s="4"/>
      <c r="AU243" s="4"/>
      <c r="AV243" s="4"/>
      <c r="AW243" s="4"/>
      <c r="AX243" s="4"/>
      <c r="AY243" s="4"/>
      <c r="AZ243" s="4"/>
      <c r="BA243" s="4"/>
      <c r="BB243" s="4"/>
      <c r="BC243" s="11"/>
      <c r="BD243" s="559" t="s">
        <v>75</v>
      </c>
      <c r="BE243" s="621"/>
      <c r="BF243" s="4"/>
      <c r="BG243" s="4"/>
      <c r="BH243" s="621" t="s">
        <v>75</v>
      </c>
      <c r="BI243" s="719"/>
      <c r="BJ243" s="527" t="s">
        <v>128</v>
      </c>
      <c r="BK243" s="528"/>
      <c r="BL243" s="692"/>
      <c r="BM243" s="527" t="s">
        <v>128</v>
      </c>
      <c r="BN243" s="528"/>
      <c r="BO243" s="692"/>
      <c r="BP243" s="750"/>
      <c r="BQ243" s="733"/>
      <c r="BR243" s="733"/>
      <c r="BS243" s="733"/>
      <c r="BT243" s="733"/>
      <c r="BU243" s="733"/>
      <c r="BV243" s="734"/>
    </row>
    <row r="244" spans="1:76" ht="14.25" customHeight="1" thickBot="1" x14ac:dyDescent="0.2">
      <c r="B244" s="917"/>
      <c r="C244" s="918"/>
      <c r="D244" s="918"/>
      <c r="E244" s="918"/>
      <c r="F244" s="919"/>
      <c r="G244" s="921"/>
      <c r="H244" s="922"/>
      <c r="I244" s="922"/>
      <c r="J244" s="922"/>
      <c r="K244" s="923"/>
      <c r="L244" s="749"/>
      <c r="M244" s="749"/>
      <c r="N244" s="749"/>
      <c r="O244" s="749"/>
      <c r="P244" s="749"/>
      <c r="Q244" s="749"/>
      <c r="R244" s="323"/>
      <c r="S244" s="324"/>
      <c r="T244" s="324"/>
      <c r="U244" s="324"/>
      <c r="V244" s="325"/>
      <c r="W244" s="561" t="s">
        <v>76</v>
      </c>
      <c r="X244" s="562"/>
      <c r="Y244" s="688"/>
      <c r="Z244" s="688"/>
      <c r="AA244" s="688"/>
      <c r="AB244" s="688"/>
      <c r="AC244" s="688"/>
      <c r="AD244" s="688"/>
      <c r="AE244" s="688"/>
      <c r="AF244" s="688"/>
      <c r="AG244" s="809"/>
      <c r="AH244" s="561" t="s">
        <v>76</v>
      </c>
      <c r="AI244" s="562"/>
      <c r="AJ244" s="324" t="s">
        <v>181</v>
      </c>
      <c r="AK244" s="324"/>
      <c r="AL244" s="324"/>
      <c r="AM244" s="324"/>
      <c r="AN244" s="324"/>
      <c r="AO244" s="324"/>
      <c r="AP244" s="324"/>
      <c r="AQ244" s="324"/>
      <c r="AR244" s="324"/>
      <c r="AS244" s="324"/>
      <c r="AT244" s="324"/>
      <c r="AU244" s="324"/>
      <c r="AV244" s="324"/>
      <c r="AW244" s="324"/>
      <c r="AX244" s="324"/>
      <c r="AY244" s="324"/>
      <c r="AZ244" s="324"/>
      <c r="BA244" s="324"/>
      <c r="BB244" s="324"/>
      <c r="BC244" s="325"/>
      <c r="BD244" s="561" t="s">
        <v>75</v>
      </c>
      <c r="BE244" s="562"/>
      <c r="BF244" s="562" t="s">
        <v>75</v>
      </c>
      <c r="BG244" s="562"/>
      <c r="BH244" s="562" t="s">
        <v>75</v>
      </c>
      <c r="BI244" s="735"/>
      <c r="BJ244" s="663" t="s">
        <v>129</v>
      </c>
      <c r="BK244" s="664"/>
      <c r="BL244" s="667"/>
      <c r="BM244" s="663" t="s">
        <v>129</v>
      </c>
      <c r="BN244" s="664"/>
      <c r="BO244" s="667"/>
      <c r="BP244" s="750"/>
      <c r="BQ244" s="733"/>
      <c r="BR244" s="733"/>
      <c r="BS244" s="733"/>
      <c r="BT244" s="733"/>
      <c r="BU244" s="733"/>
      <c r="BV244" s="734"/>
    </row>
    <row r="245" spans="1:76" ht="14.25" customHeight="1" thickTop="1" x14ac:dyDescent="0.15">
      <c r="A245" s="269" t="s">
        <v>572</v>
      </c>
      <c r="B245" s="382" t="s">
        <v>234</v>
      </c>
      <c r="C245" s="376"/>
      <c r="D245" s="376"/>
      <c r="E245" s="376"/>
      <c r="F245" s="377"/>
      <c r="G245" s="375" t="s">
        <v>233</v>
      </c>
      <c r="H245" s="376"/>
      <c r="I245" s="376"/>
      <c r="J245" s="376"/>
      <c r="K245" s="377"/>
      <c r="L245" s="883" t="s">
        <v>682</v>
      </c>
      <c r="M245" s="884"/>
      <c r="N245" s="884"/>
      <c r="O245" s="884"/>
      <c r="P245" s="884"/>
      <c r="Q245" s="885"/>
      <c r="R245" s="592" t="s">
        <v>70</v>
      </c>
      <c r="S245" s="593"/>
      <c r="T245" s="593"/>
      <c r="U245" s="593"/>
      <c r="V245" s="724"/>
      <c r="W245" s="592" t="s">
        <v>76</v>
      </c>
      <c r="X245" s="593"/>
      <c r="Y245" s="728" t="s">
        <v>58</v>
      </c>
      <c r="Z245" s="618"/>
      <c r="AA245" s="618"/>
      <c r="AB245" s="618"/>
      <c r="AC245" s="618"/>
      <c r="AD245" s="618"/>
      <c r="AE245" s="618"/>
      <c r="AF245" s="618"/>
      <c r="AG245" s="827"/>
      <c r="AH245" s="592" t="s">
        <v>76</v>
      </c>
      <c r="AI245" s="593"/>
      <c r="AJ245" s="353" t="s">
        <v>230</v>
      </c>
      <c r="AK245" s="353"/>
      <c r="AL245" s="353"/>
      <c r="AM245" s="353"/>
      <c r="AN245" s="353"/>
      <c r="AO245" s="353"/>
      <c r="AP245" s="353"/>
      <c r="AQ245" s="353"/>
      <c r="AR245" s="353"/>
      <c r="AS245" s="353"/>
      <c r="AT245" s="353"/>
      <c r="AU245" s="353"/>
      <c r="AV245" s="353"/>
      <c r="AW245" s="353"/>
      <c r="AX245" s="353"/>
      <c r="AY245" s="353"/>
      <c r="AZ245" s="353"/>
      <c r="BA245" s="353"/>
      <c r="BB245" s="353"/>
      <c r="BC245" s="354"/>
      <c r="BD245" s="592" t="s">
        <v>75</v>
      </c>
      <c r="BE245" s="593"/>
      <c r="BF245" s="353"/>
      <c r="BG245" s="353"/>
      <c r="BH245" s="593" t="s">
        <v>75</v>
      </c>
      <c r="BI245" s="724"/>
      <c r="BJ245" s="720" t="s">
        <v>128</v>
      </c>
      <c r="BK245" s="721"/>
      <c r="BL245" s="723"/>
      <c r="BM245" s="720" t="s">
        <v>128</v>
      </c>
      <c r="BN245" s="721"/>
      <c r="BO245" s="723"/>
      <c r="BP245" s="750"/>
      <c r="BQ245" s="733"/>
      <c r="BR245" s="733"/>
      <c r="BS245" s="733"/>
      <c r="BT245" s="733"/>
      <c r="BU245" s="733"/>
      <c r="BV245" s="734"/>
      <c r="BX245" s="234" t="s">
        <v>571</v>
      </c>
    </row>
    <row r="246" spans="1:76" ht="14.25" customHeight="1" x14ac:dyDescent="0.15">
      <c r="A246" s="269" t="s">
        <v>576</v>
      </c>
      <c r="B246" s="874" t="s">
        <v>232</v>
      </c>
      <c r="C246" s="875"/>
      <c r="D246" s="875"/>
      <c r="E246" s="875"/>
      <c r="F246" s="876"/>
      <c r="G246" s="1033" t="s">
        <v>231</v>
      </c>
      <c r="H246" s="875"/>
      <c r="I246" s="875"/>
      <c r="J246" s="875"/>
      <c r="K246" s="875"/>
      <c r="L246" s="710"/>
      <c r="M246" s="711"/>
      <c r="N246" s="711"/>
      <c r="O246" s="711"/>
      <c r="P246" s="711"/>
      <c r="Q246" s="712"/>
      <c r="R246" s="9"/>
      <c r="V246" s="12"/>
      <c r="W246" s="560" t="s">
        <v>76</v>
      </c>
      <c r="X246" s="548"/>
      <c r="Y246" s="563"/>
      <c r="Z246" s="563"/>
      <c r="AA246" s="563"/>
      <c r="AB246" s="563"/>
      <c r="AC246" s="563"/>
      <c r="AD246" s="563"/>
      <c r="AE246" s="563"/>
      <c r="AF246" s="563"/>
      <c r="AG246" s="594"/>
      <c r="AH246" s="560" t="s">
        <v>76</v>
      </c>
      <c r="AI246" s="548"/>
      <c r="AJ246" s="6" t="s">
        <v>229</v>
      </c>
      <c r="BC246" s="12"/>
      <c r="BD246" s="560" t="s">
        <v>75</v>
      </c>
      <c r="BE246" s="548"/>
      <c r="BH246" s="548" t="s">
        <v>75</v>
      </c>
      <c r="BI246" s="601"/>
      <c r="BJ246" s="530"/>
      <c r="BK246" s="531"/>
      <c r="BL246" s="600"/>
      <c r="BM246" s="530"/>
      <c r="BN246" s="531"/>
      <c r="BO246" s="600"/>
      <c r="BP246" s="750"/>
      <c r="BQ246" s="733"/>
      <c r="BR246" s="733"/>
      <c r="BS246" s="733"/>
      <c r="BT246" s="733"/>
      <c r="BU246" s="733"/>
      <c r="BV246" s="734"/>
    </row>
    <row r="247" spans="1:76" ht="14.25" customHeight="1" x14ac:dyDescent="0.15">
      <c r="B247" s="874"/>
      <c r="C247" s="875"/>
      <c r="D247" s="875"/>
      <c r="E247" s="875"/>
      <c r="F247" s="876"/>
      <c r="G247" s="1033"/>
      <c r="H247" s="875"/>
      <c r="I247" s="875"/>
      <c r="J247" s="875"/>
      <c r="K247" s="875"/>
      <c r="L247" s="641"/>
      <c r="M247" s="642"/>
      <c r="N247" s="642"/>
      <c r="O247" s="642"/>
      <c r="P247" s="642"/>
      <c r="Q247" s="713"/>
      <c r="R247" s="7"/>
      <c r="S247" s="8"/>
      <c r="T247" s="8"/>
      <c r="U247" s="8"/>
      <c r="V247" s="13"/>
      <c r="W247" s="539" t="s">
        <v>76</v>
      </c>
      <c r="X247" s="540"/>
      <c r="Y247" s="536"/>
      <c r="Z247" s="536"/>
      <c r="AA247" s="536"/>
      <c r="AB247" s="536"/>
      <c r="AC247" s="536"/>
      <c r="AD247" s="536"/>
      <c r="AE247" s="536"/>
      <c r="AF247" s="536"/>
      <c r="AG247" s="729"/>
      <c r="AH247" s="539" t="s">
        <v>76</v>
      </c>
      <c r="AI247" s="540"/>
      <c r="AJ247" s="8" t="s">
        <v>228</v>
      </c>
      <c r="AK247" s="8"/>
      <c r="AL247" s="8"/>
      <c r="AM247" s="8"/>
      <c r="AN247" s="8"/>
      <c r="AO247" s="8"/>
      <c r="AP247" s="8"/>
      <c r="AQ247" s="8"/>
      <c r="AR247" s="8"/>
      <c r="AS247" s="8"/>
      <c r="AT247" s="8"/>
      <c r="AU247" s="8"/>
      <c r="AV247" s="8"/>
      <c r="AW247" s="8"/>
      <c r="AX247" s="8"/>
      <c r="AY247" s="8"/>
      <c r="AZ247" s="8"/>
      <c r="BA247" s="8"/>
      <c r="BB247" s="8"/>
      <c r="BC247" s="13"/>
      <c r="BD247" s="539" t="s">
        <v>75</v>
      </c>
      <c r="BE247" s="540"/>
      <c r="BF247" s="8"/>
      <c r="BG247" s="8"/>
      <c r="BH247" s="540" t="s">
        <v>75</v>
      </c>
      <c r="BI247" s="541"/>
      <c r="BJ247" s="530" t="s">
        <v>129</v>
      </c>
      <c r="BK247" s="531"/>
      <c r="BL247" s="600"/>
      <c r="BM247" s="530" t="s">
        <v>129</v>
      </c>
      <c r="BN247" s="531"/>
      <c r="BO247" s="600"/>
      <c r="BP247" s="750"/>
      <c r="BQ247" s="733"/>
      <c r="BR247" s="733"/>
      <c r="BS247" s="733"/>
      <c r="BT247" s="733"/>
      <c r="BU247" s="733"/>
      <c r="BV247" s="734"/>
    </row>
    <row r="248" spans="1:76" ht="14.25" customHeight="1" x14ac:dyDescent="0.15">
      <c r="B248" s="874"/>
      <c r="C248" s="875"/>
      <c r="D248" s="875"/>
      <c r="E248" s="875"/>
      <c r="F248" s="876"/>
      <c r="G248" s="1033"/>
      <c r="H248" s="875"/>
      <c r="I248" s="875"/>
      <c r="J248" s="875"/>
      <c r="K248" s="875"/>
      <c r="L248" s="933" t="s">
        <v>683</v>
      </c>
      <c r="M248" s="934"/>
      <c r="N248" s="934"/>
      <c r="O248" s="1041" t="s">
        <v>684</v>
      </c>
      <c r="P248" s="1042"/>
      <c r="Q248" s="1043"/>
      <c r="R248" s="559" t="s">
        <v>70</v>
      </c>
      <c r="S248" s="621"/>
      <c r="T248" s="621"/>
      <c r="U248" s="621"/>
      <c r="V248" s="719"/>
      <c r="W248" s="559" t="s">
        <v>76</v>
      </c>
      <c r="X248" s="621"/>
      <c r="Y248" s="738" t="s">
        <v>58</v>
      </c>
      <c r="Z248" s="716"/>
      <c r="AA248" s="716"/>
      <c r="AB248" s="716"/>
      <c r="AC248" s="716"/>
      <c r="AD248" s="716"/>
      <c r="AE248" s="716"/>
      <c r="AF248" s="716"/>
      <c r="AG248" s="752"/>
      <c r="AH248" s="559" t="s">
        <v>76</v>
      </c>
      <c r="AI248" s="621"/>
      <c r="AJ248" s="4" t="s">
        <v>227</v>
      </c>
      <c r="AK248" s="4"/>
      <c r="AL248" s="4"/>
      <c r="AM248" s="4"/>
      <c r="AN248" s="4"/>
      <c r="AO248" s="4"/>
      <c r="AP248" s="4"/>
      <c r="AQ248" s="4"/>
      <c r="AR248" s="4"/>
      <c r="AS248" s="4"/>
      <c r="AT248" s="4"/>
      <c r="AU248" s="4"/>
      <c r="AV248" s="4"/>
      <c r="AW248" s="4"/>
      <c r="AX248" s="4"/>
      <c r="AY248" s="4"/>
      <c r="AZ248" s="4"/>
      <c r="BA248" s="4"/>
      <c r="BB248" s="4"/>
      <c r="BC248" s="11"/>
      <c r="BD248" s="559" t="s">
        <v>75</v>
      </c>
      <c r="BE248" s="621"/>
      <c r="BF248" s="4"/>
      <c r="BG248" s="4"/>
      <c r="BH248" s="621" t="s">
        <v>75</v>
      </c>
      <c r="BI248" s="719"/>
      <c r="BJ248" s="530"/>
      <c r="BK248" s="531"/>
      <c r="BL248" s="600"/>
      <c r="BM248" s="530"/>
      <c r="BN248" s="531"/>
      <c r="BO248" s="600"/>
      <c r="BP248" s="750"/>
      <c r="BQ248" s="733"/>
      <c r="BR248" s="733"/>
      <c r="BS248" s="733"/>
      <c r="BT248" s="733"/>
      <c r="BU248" s="733"/>
      <c r="BV248" s="734"/>
    </row>
    <row r="249" spans="1:76" ht="14.25" customHeight="1" x14ac:dyDescent="0.15">
      <c r="B249" s="874"/>
      <c r="C249" s="875"/>
      <c r="D249" s="875"/>
      <c r="E249" s="875"/>
      <c r="F249" s="876"/>
      <c r="G249" s="1033"/>
      <c r="H249" s="875"/>
      <c r="I249" s="875"/>
      <c r="J249" s="875"/>
      <c r="K249" s="875"/>
      <c r="L249" s="817"/>
      <c r="M249" s="818"/>
      <c r="N249" s="818"/>
      <c r="O249" s="1044"/>
      <c r="P249" s="1045"/>
      <c r="Q249" s="1046"/>
      <c r="R249" s="35"/>
      <c r="S249" s="31"/>
      <c r="T249" s="31"/>
      <c r="U249" s="31"/>
      <c r="V249" s="32"/>
      <c r="W249" s="740" t="s">
        <v>76</v>
      </c>
      <c r="X249" s="741"/>
      <c r="Y249" s="757"/>
      <c r="Z249" s="757"/>
      <c r="AA249" s="757"/>
      <c r="AB249" s="757"/>
      <c r="AC249" s="757"/>
      <c r="AD249" s="757"/>
      <c r="AE249" s="757"/>
      <c r="AF249" s="757"/>
      <c r="AG249" s="828"/>
      <c r="AH249" s="740" t="s">
        <v>76</v>
      </c>
      <c r="AI249" s="741"/>
      <c r="AJ249" s="31" t="s">
        <v>226</v>
      </c>
      <c r="AK249" s="31"/>
      <c r="AL249" s="31"/>
      <c r="AM249" s="31"/>
      <c r="AN249" s="31"/>
      <c r="AO249" s="31"/>
      <c r="AP249" s="31"/>
      <c r="AQ249" s="31"/>
      <c r="AR249" s="31"/>
      <c r="AS249" s="31"/>
      <c r="AT249" s="31"/>
      <c r="AU249" s="31"/>
      <c r="AV249" s="31"/>
      <c r="AW249" s="31"/>
      <c r="AX249" s="31"/>
      <c r="AY249" s="31"/>
      <c r="AZ249" s="31"/>
      <c r="BA249" s="31"/>
      <c r="BB249" s="31"/>
      <c r="BC249" s="32"/>
      <c r="BD249" s="740" t="s">
        <v>75</v>
      </c>
      <c r="BE249" s="741"/>
      <c r="BF249" s="741"/>
      <c r="BG249" s="741"/>
      <c r="BH249" s="741" t="s">
        <v>75</v>
      </c>
      <c r="BI249" s="753"/>
      <c r="BJ249" s="294"/>
      <c r="BK249" s="295"/>
      <c r="BL249" s="296"/>
      <c r="BM249" s="294"/>
      <c r="BN249" s="295"/>
      <c r="BO249" s="296"/>
      <c r="BP249" s="750"/>
      <c r="BQ249" s="733"/>
      <c r="BR249" s="733"/>
      <c r="BS249" s="733"/>
      <c r="BT249" s="733"/>
      <c r="BU249" s="733"/>
      <c r="BV249" s="734"/>
    </row>
    <row r="250" spans="1:76" ht="14.25" customHeight="1" x14ac:dyDescent="0.15">
      <c r="B250" s="874"/>
      <c r="C250" s="875"/>
      <c r="D250" s="875"/>
      <c r="E250" s="875"/>
      <c r="F250" s="876"/>
      <c r="G250" s="1033"/>
      <c r="H250" s="875"/>
      <c r="I250" s="875"/>
      <c r="J250" s="875"/>
      <c r="K250" s="875"/>
      <c r="L250" s="817"/>
      <c r="M250" s="818"/>
      <c r="N250" s="818"/>
      <c r="O250" s="1035" t="s">
        <v>685</v>
      </c>
      <c r="P250" s="1036"/>
      <c r="Q250" s="1037"/>
      <c r="R250" s="560" t="s">
        <v>70</v>
      </c>
      <c r="S250" s="548"/>
      <c r="T250" s="548"/>
      <c r="U250" s="548"/>
      <c r="V250" s="601"/>
      <c r="W250" s="560" t="s">
        <v>76</v>
      </c>
      <c r="X250" s="548"/>
      <c r="Y250" s="542" t="s">
        <v>58</v>
      </c>
      <c r="Z250" s="563"/>
      <c r="AA250" s="563"/>
      <c r="AB250" s="563"/>
      <c r="AC250" s="563"/>
      <c r="AD250" s="563"/>
      <c r="AE250" s="563"/>
      <c r="AF250" s="563"/>
      <c r="AG250" s="594"/>
      <c r="AH250" s="560" t="s">
        <v>76</v>
      </c>
      <c r="AI250" s="548"/>
      <c r="AJ250" s="6" t="s">
        <v>227</v>
      </c>
      <c r="BC250" s="12"/>
      <c r="BD250" s="560" t="s">
        <v>75</v>
      </c>
      <c r="BE250" s="548"/>
      <c r="BH250" s="548" t="s">
        <v>75</v>
      </c>
      <c r="BI250" s="601"/>
      <c r="BJ250" s="294"/>
      <c r="BK250" s="295"/>
      <c r="BL250" s="296"/>
      <c r="BM250" s="294"/>
      <c r="BN250" s="295"/>
      <c r="BO250" s="296"/>
      <c r="BP250" s="310"/>
      <c r="BQ250" s="309"/>
      <c r="BR250" s="309"/>
      <c r="BS250" s="309"/>
      <c r="BT250" s="309"/>
      <c r="BU250" s="309"/>
      <c r="BV250" s="361"/>
    </row>
    <row r="251" spans="1:76" ht="14.25" customHeight="1" x14ac:dyDescent="0.15">
      <c r="B251" s="874"/>
      <c r="C251" s="875"/>
      <c r="D251" s="875"/>
      <c r="E251" s="875"/>
      <c r="F251" s="876"/>
      <c r="G251" s="1033"/>
      <c r="H251" s="875"/>
      <c r="I251" s="875"/>
      <c r="J251" s="875"/>
      <c r="K251" s="875"/>
      <c r="L251" s="820"/>
      <c r="M251" s="821"/>
      <c r="N251" s="821"/>
      <c r="O251" s="1038"/>
      <c r="P251" s="1039"/>
      <c r="Q251" s="1040"/>
      <c r="R251" s="7"/>
      <c r="S251" s="8"/>
      <c r="T251" s="8"/>
      <c r="U251" s="8"/>
      <c r="V251" s="13"/>
      <c r="W251" s="539" t="s">
        <v>76</v>
      </c>
      <c r="X251" s="540"/>
      <c r="Y251" s="536"/>
      <c r="Z251" s="536"/>
      <c r="AA251" s="536"/>
      <c r="AB251" s="536"/>
      <c r="AC251" s="536"/>
      <c r="AD251" s="536"/>
      <c r="AE251" s="536"/>
      <c r="AF251" s="536"/>
      <c r="AG251" s="729"/>
      <c r="AH251" s="539" t="s">
        <v>76</v>
      </c>
      <c r="AI251" s="540"/>
      <c r="AJ251" s="8" t="s">
        <v>226</v>
      </c>
      <c r="AK251" s="8"/>
      <c r="AL251" s="8"/>
      <c r="AM251" s="8"/>
      <c r="AN251" s="8"/>
      <c r="AO251" s="8"/>
      <c r="AP251" s="8"/>
      <c r="AQ251" s="8"/>
      <c r="AR251" s="8"/>
      <c r="AS251" s="8"/>
      <c r="AT251" s="8"/>
      <c r="AU251" s="8"/>
      <c r="AV251" s="8"/>
      <c r="AW251" s="8"/>
      <c r="AX251" s="8"/>
      <c r="AY251" s="8"/>
      <c r="AZ251" s="8"/>
      <c r="BA251" s="8"/>
      <c r="BB251" s="8"/>
      <c r="BC251" s="13"/>
      <c r="BD251" s="539" t="s">
        <v>75</v>
      </c>
      <c r="BE251" s="540"/>
      <c r="BF251" s="8"/>
      <c r="BG251" s="8"/>
      <c r="BH251" s="540" t="s">
        <v>75</v>
      </c>
      <c r="BI251" s="541"/>
      <c r="BJ251" s="297"/>
      <c r="BK251" s="288"/>
      <c r="BL251" s="298"/>
      <c r="BM251" s="297"/>
      <c r="BN251" s="288"/>
      <c r="BO251" s="298"/>
      <c r="BP251" s="750"/>
      <c r="BQ251" s="733"/>
      <c r="BR251" s="733"/>
      <c r="BS251" s="733"/>
      <c r="BT251" s="733"/>
      <c r="BU251" s="733"/>
      <c r="BV251" s="734"/>
    </row>
    <row r="252" spans="1:76" ht="14.25" customHeight="1" x14ac:dyDescent="0.15">
      <c r="A252" s="269" t="s">
        <v>572</v>
      </c>
      <c r="B252" s="874"/>
      <c r="C252" s="875"/>
      <c r="D252" s="875"/>
      <c r="E252" s="875"/>
      <c r="F252" s="876"/>
      <c r="G252" s="259" t="s">
        <v>225</v>
      </c>
      <c r="H252" s="251"/>
      <c r="I252" s="251"/>
      <c r="J252" s="251"/>
      <c r="K252" s="254"/>
      <c r="L252" s="846" t="s">
        <v>305</v>
      </c>
      <c r="M252" s="770"/>
      <c r="N252" s="770"/>
      <c r="O252" s="770"/>
      <c r="P252" s="770"/>
      <c r="Q252" s="771"/>
      <c r="R252" s="559" t="s">
        <v>70</v>
      </c>
      <c r="S252" s="621"/>
      <c r="T252" s="621"/>
      <c r="U252" s="621"/>
      <c r="V252" s="719"/>
      <c r="W252" s="559" t="s">
        <v>76</v>
      </c>
      <c r="X252" s="621"/>
      <c r="Y252" s="738" t="s">
        <v>58</v>
      </c>
      <c r="Z252" s="716"/>
      <c r="AA252" s="716"/>
      <c r="AB252" s="716"/>
      <c r="AC252" s="716"/>
      <c r="AD252" s="716"/>
      <c r="AE252" s="716"/>
      <c r="AF252" s="716"/>
      <c r="AG252" s="752"/>
      <c r="AH252" s="559" t="s">
        <v>76</v>
      </c>
      <c r="AI252" s="621"/>
      <c r="AJ252" s="6" t="s">
        <v>222</v>
      </c>
      <c r="BC252" s="12"/>
      <c r="BD252" s="560" t="s">
        <v>75</v>
      </c>
      <c r="BE252" s="548"/>
      <c r="BH252" s="548" t="s">
        <v>75</v>
      </c>
      <c r="BI252" s="601"/>
      <c r="BJ252" s="527" t="s">
        <v>128</v>
      </c>
      <c r="BK252" s="528"/>
      <c r="BL252" s="692"/>
      <c r="BM252" s="527" t="s">
        <v>128</v>
      </c>
      <c r="BN252" s="528"/>
      <c r="BO252" s="692"/>
      <c r="BP252" s="750"/>
      <c r="BQ252" s="733"/>
      <c r="BR252" s="733"/>
      <c r="BS252" s="733"/>
      <c r="BT252" s="733"/>
      <c r="BU252" s="733"/>
      <c r="BV252" s="734"/>
      <c r="BX252" s="234" t="s">
        <v>571</v>
      </c>
    </row>
    <row r="253" spans="1:76" ht="14.25" customHeight="1" x14ac:dyDescent="0.15">
      <c r="A253" s="269" t="s">
        <v>576</v>
      </c>
      <c r="B253" s="874"/>
      <c r="C253" s="875"/>
      <c r="D253" s="875"/>
      <c r="E253" s="875"/>
      <c r="F253" s="876"/>
      <c r="G253" s="1033" t="s">
        <v>223</v>
      </c>
      <c r="H253" s="875"/>
      <c r="I253" s="875"/>
      <c r="J253" s="875"/>
      <c r="K253" s="876"/>
      <c r="L253" s="693"/>
      <c r="M253" s="694"/>
      <c r="N253" s="694"/>
      <c r="O253" s="694"/>
      <c r="P253" s="694"/>
      <c r="Q253" s="695"/>
      <c r="R253" s="9"/>
      <c r="V253" s="12"/>
      <c r="W253" s="560" t="s">
        <v>76</v>
      </c>
      <c r="X253" s="548"/>
      <c r="Y253" s="563"/>
      <c r="Z253" s="563"/>
      <c r="AA253" s="563"/>
      <c r="AB253" s="563"/>
      <c r="AC253" s="563"/>
      <c r="AD253" s="563"/>
      <c r="AE253" s="563"/>
      <c r="AF253" s="563"/>
      <c r="AG253" s="594"/>
      <c r="AH253" s="560" t="s">
        <v>76</v>
      </c>
      <c r="AI253" s="548"/>
      <c r="AJ253" s="6" t="s">
        <v>221</v>
      </c>
      <c r="BC253" s="12"/>
      <c r="BD253" s="560" t="s">
        <v>75</v>
      </c>
      <c r="BE253" s="548"/>
      <c r="BH253" s="548" t="s">
        <v>75</v>
      </c>
      <c r="BI253" s="601"/>
      <c r="BJ253" s="530" t="s">
        <v>129</v>
      </c>
      <c r="BK253" s="531"/>
      <c r="BL253" s="600"/>
      <c r="BM253" s="530" t="s">
        <v>129</v>
      </c>
      <c r="BN253" s="531"/>
      <c r="BO253" s="600"/>
      <c r="BP253" s="750"/>
      <c r="BQ253" s="733"/>
      <c r="BR253" s="733"/>
      <c r="BS253" s="733"/>
      <c r="BT253" s="733"/>
      <c r="BU253" s="733"/>
      <c r="BV253" s="734"/>
    </row>
    <row r="254" spans="1:76" ht="14.25" customHeight="1" x14ac:dyDescent="0.15">
      <c r="B254" s="874"/>
      <c r="C254" s="875"/>
      <c r="D254" s="875"/>
      <c r="E254" s="875"/>
      <c r="F254" s="876"/>
      <c r="G254" s="1033"/>
      <c r="H254" s="875"/>
      <c r="I254" s="875"/>
      <c r="J254" s="875"/>
      <c r="K254" s="876"/>
      <c r="L254" s="1050" t="s">
        <v>304</v>
      </c>
      <c r="M254" s="1051"/>
      <c r="N254" s="1051"/>
      <c r="O254" s="1056" t="s">
        <v>303</v>
      </c>
      <c r="P254" s="1057"/>
      <c r="Q254" s="1058"/>
      <c r="R254" s="559" t="s">
        <v>70</v>
      </c>
      <c r="S254" s="621"/>
      <c r="T254" s="621"/>
      <c r="U254" s="621"/>
      <c r="V254" s="719"/>
      <c r="W254" s="559" t="s">
        <v>76</v>
      </c>
      <c r="X254" s="621"/>
      <c r="Y254" s="738" t="s">
        <v>58</v>
      </c>
      <c r="Z254" s="716"/>
      <c r="AA254" s="716"/>
      <c r="AB254" s="716"/>
      <c r="AC254" s="716"/>
      <c r="AD254" s="716"/>
      <c r="AE254" s="716"/>
      <c r="AF254" s="716"/>
      <c r="AG254" s="752"/>
      <c r="AH254" s="559" t="s">
        <v>76</v>
      </c>
      <c r="AI254" s="621"/>
      <c r="AJ254" s="4" t="s">
        <v>300</v>
      </c>
      <c r="AK254" s="4"/>
      <c r="AL254" s="4"/>
      <c r="AM254" s="4"/>
      <c r="AN254" s="4"/>
      <c r="AO254" s="4"/>
      <c r="AP254" s="4"/>
      <c r="AQ254" s="4"/>
      <c r="AR254" s="4"/>
      <c r="AS254" s="4"/>
      <c r="AT254" s="4"/>
      <c r="AU254" s="4"/>
      <c r="AV254" s="4"/>
      <c r="AW254" s="4"/>
      <c r="AX254" s="4"/>
      <c r="AY254" s="4"/>
      <c r="AZ254" s="4"/>
      <c r="BA254" s="4"/>
      <c r="BB254" s="4"/>
      <c r="BC254" s="11"/>
      <c r="BD254" s="559" t="s">
        <v>75</v>
      </c>
      <c r="BE254" s="621"/>
      <c r="BF254" s="4"/>
      <c r="BG254" s="4"/>
      <c r="BH254" s="621" t="s">
        <v>75</v>
      </c>
      <c r="BI254" s="719"/>
      <c r="BJ254" s="527" t="s">
        <v>128</v>
      </c>
      <c r="BK254" s="528"/>
      <c r="BL254" s="692"/>
      <c r="BM254" s="527" t="s">
        <v>128</v>
      </c>
      <c r="BN254" s="528"/>
      <c r="BO254" s="692"/>
      <c r="BP254" s="750"/>
      <c r="BQ254" s="1048"/>
      <c r="BR254" s="1048"/>
      <c r="BS254" s="1048"/>
      <c r="BT254" s="1048"/>
      <c r="BU254" s="1048"/>
      <c r="BV254" s="1049"/>
    </row>
    <row r="255" spans="1:76" ht="14.25" customHeight="1" x14ac:dyDescent="0.15">
      <c r="B255" s="874"/>
      <c r="C255" s="875"/>
      <c r="D255" s="875"/>
      <c r="E255" s="875"/>
      <c r="F255" s="876"/>
      <c r="G255" s="1033"/>
      <c r="H255" s="875"/>
      <c r="I255" s="875"/>
      <c r="J255" s="875"/>
      <c r="K255" s="876"/>
      <c r="L255" s="1052"/>
      <c r="M255" s="1053"/>
      <c r="N255" s="1053"/>
      <c r="O255" s="1059"/>
      <c r="P255" s="1060"/>
      <c r="Q255" s="1061"/>
      <c r="R255" s="9"/>
      <c r="V255" s="12"/>
      <c r="W255" s="560" t="s">
        <v>76</v>
      </c>
      <c r="X255" s="548"/>
      <c r="Y255" s="563"/>
      <c r="Z255" s="563"/>
      <c r="AA255" s="563"/>
      <c r="AB255" s="563"/>
      <c r="AC255" s="563"/>
      <c r="AD255" s="563"/>
      <c r="AE255" s="563"/>
      <c r="AF255" s="563"/>
      <c r="AG255" s="594"/>
      <c r="AH255" s="560" t="s">
        <v>76</v>
      </c>
      <c r="AI255" s="548"/>
      <c r="AJ255" s="6" t="s">
        <v>299</v>
      </c>
      <c r="BC255" s="12"/>
      <c r="BD255" s="560" t="s">
        <v>75</v>
      </c>
      <c r="BE255" s="548"/>
      <c r="BI255" s="12"/>
      <c r="BJ255" s="530"/>
      <c r="BK255" s="531"/>
      <c r="BL255" s="600"/>
      <c r="BM255" s="530"/>
      <c r="BN255" s="531"/>
      <c r="BO255" s="600"/>
      <c r="BP255" s="750"/>
      <c r="BQ255" s="1048"/>
      <c r="BR255" s="1048"/>
      <c r="BS255" s="1048"/>
      <c r="BT255" s="1048"/>
      <c r="BU255" s="1048"/>
      <c r="BV255" s="1049"/>
    </row>
    <row r="256" spans="1:76" ht="14.25" customHeight="1" x14ac:dyDescent="0.15">
      <c r="B256" s="874"/>
      <c r="C256" s="875"/>
      <c r="D256" s="875"/>
      <c r="E256" s="875"/>
      <c r="F256" s="876"/>
      <c r="G256" s="1033"/>
      <c r="H256" s="875"/>
      <c r="I256" s="875"/>
      <c r="J256" s="875"/>
      <c r="K256" s="876"/>
      <c r="L256" s="1052"/>
      <c r="M256" s="1053"/>
      <c r="N256" s="1053"/>
      <c r="O256" s="1062" t="s">
        <v>302</v>
      </c>
      <c r="P256" s="1063"/>
      <c r="Q256" s="1064"/>
      <c r="R256" s="686" t="s">
        <v>70</v>
      </c>
      <c r="S256" s="687"/>
      <c r="T256" s="687"/>
      <c r="U256" s="687"/>
      <c r="V256" s="745"/>
      <c r="W256" s="686" t="s">
        <v>76</v>
      </c>
      <c r="X256" s="687"/>
      <c r="Y256" s="894" t="s">
        <v>58</v>
      </c>
      <c r="Z256" s="742"/>
      <c r="AA256" s="742"/>
      <c r="AB256" s="742"/>
      <c r="AC256" s="742"/>
      <c r="AD256" s="742"/>
      <c r="AE256" s="742"/>
      <c r="AF256" s="742"/>
      <c r="AG256" s="742"/>
      <c r="AH256" s="686" t="s">
        <v>76</v>
      </c>
      <c r="AI256" s="687"/>
      <c r="AJ256" s="300" t="s">
        <v>300</v>
      </c>
      <c r="AK256" s="300"/>
      <c r="AL256" s="300"/>
      <c r="AM256" s="300"/>
      <c r="AN256" s="300"/>
      <c r="AO256" s="300"/>
      <c r="AP256" s="300"/>
      <c r="AQ256" s="300"/>
      <c r="AR256" s="300"/>
      <c r="AS256" s="300"/>
      <c r="AT256" s="300"/>
      <c r="AU256" s="300"/>
      <c r="AV256" s="300"/>
      <c r="AW256" s="300"/>
      <c r="AX256" s="300"/>
      <c r="AY256" s="300"/>
      <c r="AZ256" s="300"/>
      <c r="BA256" s="300"/>
      <c r="BB256" s="300"/>
      <c r="BC256" s="301"/>
      <c r="BD256" s="686" t="s">
        <v>75</v>
      </c>
      <c r="BE256" s="687"/>
      <c r="BF256" s="300"/>
      <c r="BG256" s="300"/>
      <c r="BH256" s="687" t="s">
        <v>75</v>
      </c>
      <c r="BI256" s="745"/>
      <c r="BJ256" s="530" t="s">
        <v>129</v>
      </c>
      <c r="BK256" s="531"/>
      <c r="BL256" s="600"/>
      <c r="BM256" s="530" t="s">
        <v>129</v>
      </c>
      <c r="BN256" s="531"/>
      <c r="BO256" s="600"/>
      <c r="BP256" s="750"/>
      <c r="BQ256" s="1048"/>
      <c r="BR256" s="1048"/>
      <c r="BS256" s="1048"/>
      <c r="BT256" s="1048"/>
      <c r="BU256" s="1048"/>
      <c r="BV256" s="1049"/>
    </row>
    <row r="257" spans="1:83" ht="14.25" customHeight="1" x14ac:dyDescent="0.15">
      <c r="B257" s="874"/>
      <c r="C257" s="875"/>
      <c r="D257" s="875"/>
      <c r="E257" s="875"/>
      <c r="F257" s="876"/>
      <c r="G257" s="1033"/>
      <c r="H257" s="875"/>
      <c r="I257" s="875"/>
      <c r="J257" s="875"/>
      <c r="K257" s="876"/>
      <c r="L257" s="1052"/>
      <c r="M257" s="1053"/>
      <c r="N257" s="1053"/>
      <c r="O257" s="1065"/>
      <c r="P257" s="1066"/>
      <c r="Q257" s="1067"/>
      <c r="R257" s="35"/>
      <c r="S257" s="31"/>
      <c r="T257" s="31"/>
      <c r="U257" s="31"/>
      <c r="V257" s="32"/>
      <c r="W257" s="740" t="s">
        <v>76</v>
      </c>
      <c r="X257" s="741"/>
      <c r="Y257" s="757"/>
      <c r="Z257" s="757"/>
      <c r="AA257" s="757"/>
      <c r="AB257" s="757"/>
      <c r="AC257" s="757"/>
      <c r="AD257" s="757"/>
      <c r="AE257" s="757"/>
      <c r="AF257" s="757"/>
      <c r="AG257" s="828"/>
      <c r="AH257" s="740" t="s">
        <v>76</v>
      </c>
      <c r="AI257" s="741"/>
      <c r="AJ257" s="31" t="s">
        <v>299</v>
      </c>
      <c r="AK257" s="31"/>
      <c r="AL257" s="31"/>
      <c r="AM257" s="31"/>
      <c r="AN257" s="31"/>
      <c r="AO257" s="31"/>
      <c r="AP257" s="31"/>
      <c r="AQ257" s="31"/>
      <c r="AR257" s="31"/>
      <c r="AS257" s="31"/>
      <c r="AT257" s="31"/>
      <c r="AU257" s="31"/>
      <c r="AV257" s="31"/>
      <c r="AW257" s="31"/>
      <c r="AX257" s="31"/>
      <c r="AY257" s="31"/>
      <c r="AZ257" s="31"/>
      <c r="BA257" s="31"/>
      <c r="BB257" s="31"/>
      <c r="BC257" s="32"/>
      <c r="BD257" s="740" t="s">
        <v>75</v>
      </c>
      <c r="BE257" s="741"/>
      <c r="BF257" s="31"/>
      <c r="BG257" s="31"/>
      <c r="BH257" s="31"/>
      <c r="BI257" s="32"/>
      <c r="BJ257" s="530"/>
      <c r="BK257" s="531"/>
      <c r="BL257" s="600"/>
      <c r="BM257" s="530"/>
      <c r="BN257" s="531"/>
      <c r="BO257" s="600"/>
      <c r="BP257" s="750"/>
      <c r="BQ257" s="1048"/>
      <c r="BR257" s="1048"/>
      <c r="BS257" s="1048"/>
      <c r="BT257" s="1048"/>
      <c r="BU257" s="1048"/>
      <c r="BV257" s="1049"/>
    </row>
    <row r="258" spans="1:83" ht="14.25" customHeight="1" x14ac:dyDescent="0.15">
      <c r="B258" s="874"/>
      <c r="C258" s="875"/>
      <c r="D258" s="875"/>
      <c r="E258" s="875"/>
      <c r="F258" s="876"/>
      <c r="G258" s="1033"/>
      <c r="H258" s="875"/>
      <c r="I258" s="875"/>
      <c r="J258" s="875"/>
      <c r="K258" s="876"/>
      <c r="L258" s="1052"/>
      <c r="M258" s="1053"/>
      <c r="N258" s="1053"/>
      <c r="O258" s="1059" t="s">
        <v>301</v>
      </c>
      <c r="P258" s="1060"/>
      <c r="Q258" s="1061"/>
      <c r="R258" s="560" t="s">
        <v>70</v>
      </c>
      <c r="S258" s="548"/>
      <c r="T258" s="548"/>
      <c r="U258" s="548"/>
      <c r="V258" s="601"/>
      <c r="W258" s="560" t="s">
        <v>76</v>
      </c>
      <c r="X258" s="548"/>
      <c r="Y258" s="542" t="s">
        <v>58</v>
      </c>
      <c r="Z258" s="563"/>
      <c r="AA258" s="563"/>
      <c r="AB258" s="563"/>
      <c r="AC258" s="563"/>
      <c r="AD258" s="563"/>
      <c r="AE258" s="563"/>
      <c r="AF258" s="563"/>
      <c r="AG258" s="594"/>
      <c r="AH258" s="560" t="s">
        <v>76</v>
      </c>
      <c r="AI258" s="548"/>
      <c r="AJ258" s="6" t="s">
        <v>300</v>
      </c>
      <c r="BC258" s="12"/>
      <c r="BD258" s="560" t="s">
        <v>75</v>
      </c>
      <c r="BE258" s="548"/>
      <c r="BH258" s="548" t="s">
        <v>75</v>
      </c>
      <c r="BI258" s="601"/>
      <c r="BJ258" s="294"/>
      <c r="BK258" s="295"/>
      <c r="BL258" s="296"/>
      <c r="BM258" s="294"/>
      <c r="BN258" s="295"/>
      <c r="BO258" s="296"/>
      <c r="BP258" s="750"/>
      <c r="BQ258" s="1048"/>
      <c r="BR258" s="1048"/>
      <c r="BS258" s="1048"/>
      <c r="BT258" s="1048"/>
      <c r="BU258" s="1048"/>
      <c r="BV258" s="1049"/>
    </row>
    <row r="259" spans="1:83" ht="14.25" customHeight="1" thickBot="1" x14ac:dyDescent="0.2">
      <c r="B259" s="1030"/>
      <c r="C259" s="1031"/>
      <c r="D259" s="1031"/>
      <c r="E259" s="1031"/>
      <c r="F259" s="1032"/>
      <c r="G259" s="1047"/>
      <c r="H259" s="1031"/>
      <c r="I259" s="1031"/>
      <c r="J259" s="1031"/>
      <c r="K259" s="1032"/>
      <c r="L259" s="1054"/>
      <c r="M259" s="1055"/>
      <c r="N259" s="1055"/>
      <c r="O259" s="1068"/>
      <c r="P259" s="1069"/>
      <c r="Q259" s="1070"/>
      <c r="R259" s="323"/>
      <c r="S259" s="324"/>
      <c r="T259" s="324"/>
      <c r="U259" s="324"/>
      <c r="V259" s="325"/>
      <c r="W259" s="561" t="s">
        <v>76</v>
      </c>
      <c r="X259" s="562"/>
      <c r="Y259" s="688"/>
      <c r="Z259" s="688"/>
      <c r="AA259" s="688"/>
      <c r="AB259" s="688"/>
      <c r="AC259" s="688"/>
      <c r="AD259" s="688"/>
      <c r="AE259" s="688"/>
      <c r="AF259" s="688"/>
      <c r="AG259" s="809"/>
      <c r="AH259" s="561" t="s">
        <v>76</v>
      </c>
      <c r="AI259" s="562"/>
      <c r="AJ259" s="324" t="s">
        <v>299</v>
      </c>
      <c r="AK259" s="324"/>
      <c r="AL259" s="324"/>
      <c r="AM259" s="324"/>
      <c r="AN259" s="324"/>
      <c r="AO259" s="324"/>
      <c r="AP259" s="324"/>
      <c r="AQ259" s="324"/>
      <c r="AR259" s="324"/>
      <c r="AS259" s="324"/>
      <c r="AT259" s="324"/>
      <c r="AU259" s="324"/>
      <c r="AV259" s="324"/>
      <c r="AW259" s="324"/>
      <c r="AX259" s="324"/>
      <c r="AY259" s="324"/>
      <c r="AZ259" s="324"/>
      <c r="BA259" s="324"/>
      <c r="BB259" s="324"/>
      <c r="BC259" s="325"/>
      <c r="BD259" s="561" t="s">
        <v>75</v>
      </c>
      <c r="BE259" s="562"/>
      <c r="BF259" s="324"/>
      <c r="BG259" s="324"/>
      <c r="BH259" s="324"/>
      <c r="BI259" s="325"/>
      <c r="BJ259" s="326"/>
      <c r="BK259" s="327"/>
      <c r="BL259" s="328"/>
      <c r="BM259" s="326"/>
      <c r="BN259" s="327"/>
      <c r="BO259" s="328"/>
      <c r="BP259" s="750"/>
      <c r="BQ259" s="1048"/>
      <c r="BR259" s="1048"/>
      <c r="BS259" s="1048"/>
      <c r="BT259" s="1048"/>
      <c r="BU259" s="1048"/>
      <c r="BV259" s="1049"/>
    </row>
    <row r="260" spans="1:83" ht="14.25" customHeight="1" thickTop="1" x14ac:dyDescent="0.15">
      <c r="A260" s="269" t="s">
        <v>572</v>
      </c>
      <c r="B260" s="388" t="s">
        <v>140</v>
      </c>
      <c r="C260" s="275"/>
      <c r="D260" s="275"/>
      <c r="E260" s="275"/>
      <c r="F260" s="276"/>
      <c r="G260" s="954" t="s">
        <v>722</v>
      </c>
      <c r="H260" s="955"/>
      <c r="I260" s="955"/>
      <c r="J260" s="955"/>
      <c r="K260" s="956"/>
      <c r="L260" s="939" t="s">
        <v>137</v>
      </c>
      <c r="M260" s="940"/>
      <c r="N260" s="940"/>
      <c r="O260" s="940"/>
      <c r="P260" s="940"/>
      <c r="Q260" s="941"/>
      <c r="R260" s="966" t="s">
        <v>716</v>
      </c>
      <c r="S260" s="967"/>
      <c r="T260" s="967"/>
      <c r="U260" s="967"/>
      <c r="V260" s="968"/>
      <c r="W260" s="592" t="s">
        <v>76</v>
      </c>
      <c r="X260" s="593"/>
      <c r="Y260" s="618" t="s">
        <v>60</v>
      </c>
      <c r="Z260" s="618"/>
      <c r="AA260" s="618"/>
      <c r="AB260" s="618"/>
      <c r="AC260" s="618"/>
      <c r="AD260" s="618"/>
      <c r="AE260" s="618"/>
      <c r="AF260" s="618"/>
      <c r="AG260" s="827"/>
      <c r="AH260" s="592" t="s">
        <v>76</v>
      </c>
      <c r="AI260" s="593"/>
      <c r="AJ260" s="353" t="s">
        <v>136</v>
      </c>
      <c r="AK260" s="353"/>
      <c r="AL260" s="353"/>
      <c r="AM260" s="353"/>
      <c r="AN260" s="353"/>
      <c r="AO260" s="353"/>
      <c r="AP260" s="353"/>
      <c r="AQ260" s="353"/>
      <c r="AR260" s="353"/>
      <c r="AS260" s="353"/>
      <c r="AT260" s="353"/>
      <c r="AU260" s="353"/>
      <c r="AV260" s="353"/>
      <c r="AW260" s="353"/>
      <c r="AX260" s="353"/>
      <c r="AY260" s="353"/>
      <c r="AZ260" s="353"/>
      <c r="BA260" s="353"/>
      <c r="BB260" s="353"/>
      <c r="BC260" s="354"/>
      <c r="BD260" s="592" t="s">
        <v>75</v>
      </c>
      <c r="BE260" s="593"/>
      <c r="BF260" s="353"/>
      <c r="BG260" s="353"/>
      <c r="BH260" s="593" t="s">
        <v>75</v>
      </c>
      <c r="BI260" s="724"/>
      <c r="BJ260" s="720" t="s">
        <v>128</v>
      </c>
      <c r="BK260" s="721"/>
      <c r="BL260" s="723"/>
      <c r="BM260" s="720" t="s">
        <v>128</v>
      </c>
      <c r="BN260" s="721"/>
      <c r="BO260" s="723"/>
      <c r="BP260" s="740"/>
      <c r="BQ260" s="741"/>
      <c r="BR260" s="741"/>
      <c r="BS260" s="741"/>
      <c r="BT260" s="741"/>
      <c r="BU260" s="741"/>
      <c r="BV260" s="969"/>
      <c r="BX260" s="234" t="s">
        <v>571</v>
      </c>
    </row>
    <row r="261" spans="1:83" ht="14.25" customHeight="1" x14ac:dyDescent="0.15">
      <c r="A261" s="269" t="s">
        <v>576</v>
      </c>
      <c r="B261" s="874" t="s">
        <v>139</v>
      </c>
      <c r="C261" s="875"/>
      <c r="D261" s="875"/>
      <c r="E261" s="875"/>
      <c r="F261" s="876"/>
      <c r="G261" s="957"/>
      <c r="H261" s="958"/>
      <c r="I261" s="958"/>
      <c r="J261" s="958"/>
      <c r="K261" s="959"/>
      <c r="L261" s="693"/>
      <c r="M261" s="694"/>
      <c r="N261" s="694"/>
      <c r="O261" s="694"/>
      <c r="P261" s="694"/>
      <c r="Q261" s="695"/>
      <c r="R261" s="581" t="s">
        <v>719</v>
      </c>
      <c r="S261" s="582"/>
      <c r="T261" s="582"/>
      <c r="U261" s="582"/>
      <c r="V261" s="583"/>
      <c r="W261" s="560" t="s">
        <v>76</v>
      </c>
      <c r="X261" s="548"/>
      <c r="Y261" s="563" t="s">
        <v>58</v>
      </c>
      <c r="Z261" s="563"/>
      <c r="AA261" s="563"/>
      <c r="AB261" s="563"/>
      <c r="AC261" s="563"/>
      <c r="AD261" s="563"/>
      <c r="AE261" s="563"/>
      <c r="AF261" s="563"/>
      <c r="AG261" s="594"/>
      <c r="AH261" s="560" t="s">
        <v>76</v>
      </c>
      <c r="AI261" s="548"/>
      <c r="AJ261" s="6" t="s">
        <v>135</v>
      </c>
      <c r="BC261" s="12"/>
      <c r="BD261" s="560" t="s">
        <v>75</v>
      </c>
      <c r="BE261" s="548"/>
      <c r="BH261" s="548" t="s">
        <v>75</v>
      </c>
      <c r="BI261" s="601"/>
      <c r="BJ261" s="530"/>
      <c r="BK261" s="531"/>
      <c r="BL261" s="600"/>
      <c r="BM261" s="530"/>
      <c r="BN261" s="531"/>
      <c r="BO261" s="600"/>
      <c r="BP261" s="750"/>
      <c r="BQ261" s="733"/>
      <c r="BR261" s="733"/>
      <c r="BS261" s="733"/>
      <c r="BT261" s="733"/>
      <c r="BU261" s="733"/>
      <c r="BV261" s="734"/>
      <c r="BX261" s="264" t="s">
        <v>716</v>
      </c>
      <c r="CE261" s="264" t="s">
        <v>719</v>
      </c>
    </row>
    <row r="262" spans="1:83" ht="14.25" customHeight="1" x14ac:dyDescent="0.15">
      <c r="A262" s="269"/>
      <c r="B262" s="874"/>
      <c r="C262" s="875"/>
      <c r="D262" s="875"/>
      <c r="E262" s="875"/>
      <c r="F262" s="876"/>
      <c r="G262" s="957"/>
      <c r="H262" s="958"/>
      <c r="I262" s="958"/>
      <c r="J262" s="958"/>
      <c r="K262" s="959"/>
      <c r="L262" s="693"/>
      <c r="M262" s="694"/>
      <c r="N262" s="694"/>
      <c r="O262" s="694"/>
      <c r="P262" s="694"/>
      <c r="Q262" s="695"/>
      <c r="R262" s="399"/>
      <c r="S262" s="400"/>
      <c r="T262" s="400"/>
      <c r="U262" s="400"/>
      <c r="V262" s="401"/>
      <c r="W262" s="560" t="s">
        <v>76</v>
      </c>
      <c r="X262" s="548"/>
      <c r="Y262" s="563"/>
      <c r="Z262" s="563"/>
      <c r="AA262" s="563"/>
      <c r="AB262" s="563"/>
      <c r="AC262" s="563"/>
      <c r="AD262" s="563"/>
      <c r="AE262" s="563"/>
      <c r="AF262" s="563"/>
      <c r="AG262" s="594"/>
      <c r="AH262" s="560" t="s">
        <v>76</v>
      </c>
      <c r="AI262" s="548"/>
      <c r="AJ262" s="6" t="s">
        <v>218</v>
      </c>
      <c r="BC262" s="12"/>
      <c r="BD262" s="548" t="s">
        <v>75</v>
      </c>
      <c r="BE262" s="548"/>
      <c r="BH262" s="548" t="s">
        <v>75</v>
      </c>
      <c r="BI262" s="548"/>
      <c r="BJ262" s="530" t="s">
        <v>129</v>
      </c>
      <c r="BK262" s="531"/>
      <c r="BL262" s="600"/>
      <c r="BM262" s="530" t="s">
        <v>129</v>
      </c>
      <c r="BN262" s="531"/>
      <c r="BO262" s="600"/>
      <c r="BP262" s="310"/>
      <c r="BQ262" s="309"/>
      <c r="BR262" s="309"/>
      <c r="BS262" s="309"/>
      <c r="BT262" s="309"/>
      <c r="BU262" s="309"/>
      <c r="BV262" s="361"/>
      <c r="BX262" s="264" t="s">
        <v>717</v>
      </c>
      <c r="CE262" s="264" t="s">
        <v>720</v>
      </c>
    </row>
    <row r="263" spans="1:83" ht="14.25" customHeight="1" x14ac:dyDescent="0.15">
      <c r="A263" s="269"/>
      <c r="B263" s="874"/>
      <c r="C263" s="875"/>
      <c r="D263" s="875"/>
      <c r="E263" s="875"/>
      <c r="F263" s="876"/>
      <c r="G263" s="957"/>
      <c r="H263" s="958"/>
      <c r="I263" s="958"/>
      <c r="J263" s="958"/>
      <c r="K263" s="959"/>
      <c r="L263" s="693"/>
      <c r="M263" s="694"/>
      <c r="N263" s="694"/>
      <c r="O263" s="694"/>
      <c r="P263" s="694"/>
      <c r="Q263" s="695"/>
      <c r="R263" s="399"/>
      <c r="S263" s="400"/>
      <c r="T263" s="400"/>
      <c r="U263" s="400"/>
      <c r="V263" s="401"/>
      <c r="W263" s="560" t="s">
        <v>76</v>
      </c>
      <c r="X263" s="548"/>
      <c r="Y263" s="563"/>
      <c r="Z263" s="563"/>
      <c r="AA263" s="563"/>
      <c r="AB263" s="563"/>
      <c r="AC263" s="563"/>
      <c r="AD263" s="563"/>
      <c r="AE263" s="563"/>
      <c r="AF263" s="563"/>
      <c r="AG263" s="594"/>
      <c r="AH263" s="560" t="s">
        <v>76</v>
      </c>
      <c r="AI263" s="548"/>
      <c r="AJ263" s="6" t="s">
        <v>138</v>
      </c>
      <c r="BC263" s="12"/>
      <c r="BD263" s="548" t="s">
        <v>75</v>
      </c>
      <c r="BE263" s="548"/>
      <c r="BH263" s="548" t="s">
        <v>75</v>
      </c>
      <c r="BI263" s="548"/>
      <c r="BJ263" s="530"/>
      <c r="BK263" s="531"/>
      <c r="BL263" s="600"/>
      <c r="BM263" s="530"/>
      <c r="BN263" s="531"/>
      <c r="BO263" s="600"/>
      <c r="BP263" s="310"/>
      <c r="BQ263" s="309"/>
      <c r="BR263" s="309"/>
      <c r="BS263" s="309"/>
      <c r="BT263" s="309"/>
      <c r="BU263" s="309"/>
      <c r="BV263" s="361"/>
      <c r="BX263" s="264" t="s">
        <v>718</v>
      </c>
      <c r="CE263" s="264" t="s">
        <v>721</v>
      </c>
    </row>
    <row r="264" spans="1:83" ht="14.25" customHeight="1" x14ac:dyDescent="0.15">
      <c r="B264" s="874"/>
      <c r="C264" s="875"/>
      <c r="D264" s="875"/>
      <c r="E264" s="875"/>
      <c r="F264" s="876"/>
      <c r="G264" s="960"/>
      <c r="H264" s="961"/>
      <c r="I264" s="961"/>
      <c r="J264" s="961"/>
      <c r="K264" s="962"/>
      <c r="L264" s="963"/>
      <c r="M264" s="964"/>
      <c r="N264" s="964"/>
      <c r="O264" s="964"/>
      <c r="P264" s="964"/>
      <c r="Q264" s="965"/>
      <c r="R264" s="277"/>
      <c r="S264" s="30"/>
      <c r="T264" s="30"/>
      <c r="U264" s="30"/>
      <c r="V264" s="29"/>
      <c r="W264" s="740" t="s">
        <v>76</v>
      </c>
      <c r="X264" s="741"/>
      <c r="Y264" s="757"/>
      <c r="Z264" s="757"/>
      <c r="AA264" s="757"/>
      <c r="AB264" s="757"/>
      <c r="AC264" s="757"/>
      <c r="AD264" s="757"/>
      <c r="AE264" s="757"/>
      <c r="AF264" s="757"/>
      <c r="AG264" s="828"/>
      <c r="AH264" s="740" t="s">
        <v>76</v>
      </c>
      <c r="AI264" s="741"/>
      <c r="AJ264" s="31" t="s">
        <v>219</v>
      </c>
      <c r="AK264" s="31"/>
      <c r="AL264" s="31"/>
      <c r="AM264" s="31"/>
      <c r="AN264" s="31"/>
      <c r="AO264" s="31"/>
      <c r="AP264" s="31"/>
      <c r="AQ264" s="31"/>
      <c r="AR264" s="31"/>
      <c r="AS264" s="31"/>
      <c r="AT264" s="31"/>
      <c r="AU264" s="31"/>
      <c r="AV264" s="31"/>
      <c r="AW264" s="31"/>
      <c r="AX264" s="31"/>
      <c r="AY264" s="31"/>
      <c r="AZ264" s="31"/>
      <c r="BA264" s="31"/>
      <c r="BB264" s="31"/>
      <c r="BC264" s="32"/>
      <c r="BD264" s="741" t="s">
        <v>75</v>
      </c>
      <c r="BE264" s="741"/>
      <c r="BF264" s="31"/>
      <c r="BG264" s="31"/>
      <c r="BH264" s="741" t="s">
        <v>75</v>
      </c>
      <c r="BI264" s="741"/>
      <c r="BJ264" s="725"/>
      <c r="BK264" s="726"/>
      <c r="BL264" s="727"/>
      <c r="BM264" s="725"/>
      <c r="BN264" s="726"/>
      <c r="BO264" s="727"/>
      <c r="BP264" s="750"/>
      <c r="BQ264" s="733"/>
      <c r="BR264" s="733"/>
      <c r="BS264" s="733"/>
      <c r="BT264" s="733"/>
      <c r="BU264" s="733"/>
      <c r="BV264" s="734"/>
    </row>
    <row r="265" spans="1:83" ht="14.25" customHeight="1" x14ac:dyDescent="0.15">
      <c r="A265" s="269" t="s">
        <v>572</v>
      </c>
      <c r="B265" s="874"/>
      <c r="C265" s="875"/>
      <c r="D265" s="875"/>
      <c r="E265" s="875"/>
      <c r="F265" s="876"/>
      <c r="G265" s="871" t="s">
        <v>724</v>
      </c>
      <c r="H265" s="872"/>
      <c r="I265" s="872"/>
      <c r="J265" s="872"/>
      <c r="K265" s="873"/>
      <c r="L265" s="970" t="s">
        <v>137</v>
      </c>
      <c r="M265" s="970"/>
      <c r="N265" s="970"/>
      <c r="O265" s="970"/>
      <c r="P265" s="970"/>
      <c r="Q265" s="970"/>
      <c r="R265" s="971" t="s">
        <v>716</v>
      </c>
      <c r="S265" s="972"/>
      <c r="T265" s="972"/>
      <c r="U265" s="972"/>
      <c r="V265" s="973"/>
      <c r="W265" s="560" t="s">
        <v>76</v>
      </c>
      <c r="X265" s="548"/>
      <c r="Y265" s="542" t="s">
        <v>60</v>
      </c>
      <c r="Z265" s="563"/>
      <c r="AA265" s="563"/>
      <c r="AB265" s="563"/>
      <c r="AC265" s="563"/>
      <c r="AD265" s="563"/>
      <c r="AE265" s="563"/>
      <c r="AF265" s="563"/>
      <c r="AG265" s="594"/>
      <c r="AH265" s="560" t="s">
        <v>76</v>
      </c>
      <c r="AI265" s="548"/>
      <c r="AJ265" s="6" t="s">
        <v>136</v>
      </c>
      <c r="BC265" s="12"/>
      <c r="BD265" s="560" t="s">
        <v>75</v>
      </c>
      <c r="BE265" s="548"/>
      <c r="BH265" s="548" t="s">
        <v>75</v>
      </c>
      <c r="BI265" s="548"/>
      <c r="BJ265" s="530" t="s">
        <v>653</v>
      </c>
      <c r="BK265" s="531"/>
      <c r="BL265" s="600"/>
      <c r="BM265" s="530" t="s">
        <v>653</v>
      </c>
      <c r="BN265" s="531"/>
      <c r="BO265" s="600"/>
      <c r="BP265" s="733"/>
      <c r="BQ265" s="733"/>
      <c r="BR265" s="733"/>
      <c r="BS265" s="733"/>
      <c r="BT265" s="733"/>
      <c r="BU265" s="733"/>
      <c r="BV265" s="734"/>
    </row>
    <row r="266" spans="1:83" ht="14.25" customHeight="1" x14ac:dyDescent="0.15">
      <c r="A266" s="269"/>
      <c r="B266" s="874"/>
      <c r="C266" s="875"/>
      <c r="D266" s="875"/>
      <c r="E266" s="875"/>
      <c r="F266" s="876"/>
      <c r="G266" s="871"/>
      <c r="H266" s="872"/>
      <c r="I266" s="872"/>
      <c r="J266" s="872"/>
      <c r="K266" s="873"/>
      <c r="L266" s="970"/>
      <c r="M266" s="970"/>
      <c r="N266" s="970"/>
      <c r="O266" s="970"/>
      <c r="P266" s="970"/>
      <c r="Q266" s="970"/>
      <c r="R266" s="581" t="s">
        <v>719</v>
      </c>
      <c r="S266" s="582"/>
      <c r="T266" s="582"/>
      <c r="U266" s="582"/>
      <c r="V266" s="583"/>
      <c r="W266" s="560" t="s">
        <v>76</v>
      </c>
      <c r="X266" s="548"/>
      <c r="Y266" s="542" t="s">
        <v>58</v>
      </c>
      <c r="Z266" s="563"/>
      <c r="AA266" s="563"/>
      <c r="AB266" s="563"/>
      <c r="AC266" s="563"/>
      <c r="AD266" s="563"/>
      <c r="AE266" s="563"/>
      <c r="AF266" s="563"/>
      <c r="AG266" s="594"/>
      <c r="AH266" s="560" t="s">
        <v>76</v>
      </c>
      <c r="AI266" s="548"/>
      <c r="AJ266" s="6" t="s">
        <v>135</v>
      </c>
      <c r="BC266" s="12"/>
      <c r="BD266" s="548" t="s">
        <v>75</v>
      </c>
      <c r="BE266" s="548"/>
      <c r="BH266" s="548" t="s">
        <v>75</v>
      </c>
      <c r="BI266" s="548"/>
      <c r="BJ266" s="66"/>
      <c r="BK266" s="41"/>
      <c r="BL266" s="67"/>
      <c r="BM266" s="66"/>
      <c r="BN266" s="41"/>
      <c r="BO266" s="67"/>
      <c r="BP266" s="309"/>
      <c r="BQ266" s="309"/>
      <c r="BR266" s="309"/>
      <c r="BS266" s="309"/>
      <c r="BT266" s="309"/>
      <c r="BU266" s="309"/>
      <c r="BV266" s="361"/>
      <c r="BX266" s="264"/>
      <c r="CE266" s="264"/>
    </row>
    <row r="267" spans="1:83" ht="14.25" customHeight="1" x14ac:dyDescent="0.15">
      <c r="A267" s="269" t="s">
        <v>576</v>
      </c>
      <c r="B267" s="874"/>
      <c r="C267" s="875"/>
      <c r="D267" s="875"/>
      <c r="E267" s="875"/>
      <c r="F267" s="876"/>
      <c r="G267" s="871"/>
      <c r="H267" s="872"/>
      <c r="I267" s="872"/>
      <c r="J267" s="872"/>
      <c r="K267" s="873"/>
      <c r="L267" s="826"/>
      <c r="M267" s="826"/>
      <c r="N267" s="826"/>
      <c r="O267" s="826"/>
      <c r="P267" s="826"/>
      <c r="Q267" s="826"/>
      <c r="R267" s="399"/>
      <c r="S267" s="400"/>
      <c r="T267" s="400"/>
      <c r="U267" s="400"/>
      <c r="V267" s="401"/>
      <c r="W267" s="560" t="s">
        <v>76</v>
      </c>
      <c r="X267" s="548"/>
      <c r="Y267" s="563"/>
      <c r="Z267" s="563"/>
      <c r="AA267" s="563"/>
      <c r="AB267" s="563"/>
      <c r="AC267" s="563"/>
      <c r="AD267" s="563"/>
      <c r="AE267" s="563"/>
      <c r="AF267" s="563"/>
      <c r="AG267" s="594"/>
      <c r="AH267" s="548" t="s">
        <v>76</v>
      </c>
      <c r="AI267" s="548"/>
      <c r="AJ267" s="6" t="s">
        <v>218</v>
      </c>
      <c r="BC267" s="12"/>
      <c r="BD267" s="548" t="s">
        <v>75</v>
      </c>
      <c r="BE267" s="548"/>
      <c r="BH267" s="548" t="s">
        <v>75</v>
      </c>
      <c r="BI267" s="548"/>
      <c r="BJ267" s="530" t="s">
        <v>654</v>
      </c>
      <c r="BK267" s="531"/>
      <c r="BL267" s="600"/>
      <c r="BM267" s="530" t="s">
        <v>654</v>
      </c>
      <c r="BN267" s="531"/>
      <c r="BO267" s="600"/>
      <c r="BP267" s="733"/>
      <c r="BQ267" s="733"/>
      <c r="BR267" s="733"/>
      <c r="BS267" s="733"/>
      <c r="BT267" s="733"/>
      <c r="BU267" s="733"/>
      <c r="BV267" s="734"/>
      <c r="BX267" s="234" t="s">
        <v>571</v>
      </c>
    </row>
    <row r="268" spans="1:83" ht="14.25" customHeight="1" x14ac:dyDescent="0.15">
      <c r="A268" s="269" t="s">
        <v>572</v>
      </c>
      <c r="B268" s="874"/>
      <c r="C268" s="875"/>
      <c r="D268" s="875"/>
      <c r="E268" s="875"/>
      <c r="F268" s="876"/>
      <c r="G268" s="924" t="s">
        <v>723</v>
      </c>
      <c r="H268" s="925"/>
      <c r="I268" s="925"/>
      <c r="J268" s="925"/>
      <c r="K268" s="926"/>
      <c r="L268" s="826" t="s">
        <v>137</v>
      </c>
      <c r="M268" s="826"/>
      <c r="N268" s="826"/>
      <c r="O268" s="826"/>
      <c r="P268" s="826"/>
      <c r="Q268" s="826"/>
      <c r="R268" s="978" t="s">
        <v>716</v>
      </c>
      <c r="S268" s="979"/>
      <c r="T268" s="979"/>
      <c r="U268" s="979"/>
      <c r="V268" s="980"/>
      <c r="W268" s="559" t="s">
        <v>76</v>
      </c>
      <c r="X268" s="621"/>
      <c r="Y268" s="738" t="s">
        <v>60</v>
      </c>
      <c r="Z268" s="716"/>
      <c r="AA268" s="716"/>
      <c r="AB268" s="716"/>
      <c r="AC268" s="716"/>
      <c r="AD268" s="716"/>
      <c r="AE268" s="716"/>
      <c r="AF268" s="716"/>
      <c r="AG268" s="752"/>
      <c r="AH268" s="559" t="s">
        <v>76</v>
      </c>
      <c r="AI268" s="621"/>
      <c r="AJ268" s="4" t="s">
        <v>136</v>
      </c>
      <c r="AK268" s="4"/>
      <c r="AL268" s="4"/>
      <c r="AM268" s="4"/>
      <c r="AN268" s="4"/>
      <c r="AO268" s="4"/>
      <c r="AP268" s="4"/>
      <c r="AQ268" s="4"/>
      <c r="AR268" s="4"/>
      <c r="AS268" s="4"/>
      <c r="AT268" s="4"/>
      <c r="AU268" s="4"/>
      <c r="AV268" s="4"/>
      <c r="AW268" s="4"/>
      <c r="AX268" s="4"/>
      <c r="AY268" s="4"/>
      <c r="AZ268" s="4"/>
      <c r="BA268" s="4"/>
      <c r="BB268" s="4"/>
      <c r="BC268" s="11"/>
      <c r="BD268" s="559" t="s">
        <v>75</v>
      </c>
      <c r="BE268" s="621"/>
      <c r="BF268" s="4"/>
      <c r="BG268" s="4"/>
      <c r="BH268" s="621" t="s">
        <v>75</v>
      </c>
      <c r="BI268" s="719"/>
      <c r="BJ268" s="527" t="s">
        <v>128</v>
      </c>
      <c r="BK268" s="528"/>
      <c r="BL268" s="692"/>
      <c r="BM268" s="527" t="s">
        <v>128</v>
      </c>
      <c r="BN268" s="528"/>
      <c r="BO268" s="692"/>
      <c r="BP268" s="733"/>
      <c r="BQ268" s="733"/>
      <c r="BR268" s="733"/>
      <c r="BS268" s="733"/>
      <c r="BT268" s="733"/>
      <c r="BU268" s="733"/>
      <c r="BV268" s="734"/>
      <c r="BX268" s="234" t="s">
        <v>571</v>
      </c>
    </row>
    <row r="269" spans="1:83" ht="14.25" customHeight="1" x14ac:dyDescent="0.15">
      <c r="A269" s="269" t="s">
        <v>576</v>
      </c>
      <c r="B269" s="874"/>
      <c r="C269" s="875"/>
      <c r="D269" s="875"/>
      <c r="E269" s="875"/>
      <c r="F269" s="876"/>
      <c r="G269" s="927"/>
      <c r="H269" s="928"/>
      <c r="I269" s="928"/>
      <c r="J269" s="928"/>
      <c r="K269" s="929"/>
      <c r="L269" s="826"/>
      <c r="M269" s="826"/>
      <c r="N269" s="826"/>
      <c r="O269" s="826"/>
      <c r="P269" s="826"/>
      <c r="Q269" s="826"/>
      <c r="R269" s="581" t="s">
        <v>719</v>
      </c>
      <c r="S269" s="582"/>
      <c r="T269" s="582"/>
      <c r="U269" s="582"/>
      <c r="V269" s="583"/>
      <c r="W269" s="560" t="s">
        <v>76</v>
      </c>
      <c r="X269" s="548"/>
      <c r="Y269" s="542" t="s">
        <v>58</v>
      </c>
      <c r="Z269" s="563"/>
      <c r="AA269" s="563"/>
      <c r="AB269" s="563"/>
      <c r="AC269" s="563"/>
      <c r="AD269" s="563"/>
      <c r="AE269" s="563"/>
      <c r="AF269" s="563"/>
      <c r="AG269" s="594"/>
      <c r="AH269" s="548" t="s">
        <v>76</v>
      </c>
      <c r="AI269" s="548"/>
      <c r="AJ269" s="6" t="s">
        <v>135</v>
      </c>
      <c r="BC269" s="12"/>
      <c r="BD269" s="560" t="s">
        <v>75</v>
      </c>
      <c r="BE269" s="548"/>
      <c r="BH269" s="548" t="s">
        <v>75</v>
      </c>
      <c r="BI269" s="601"/>
      <c r="BJ269" s="530"/>
      <c r="BK269" s="531"/>
      <c r="BL269" s="600"/>
      <c r="BM269" s="530"/>
      <c r="BN269" s="531"/>
      <c r="BO269" s="600"/>
      <c r="BP269" s="733"/>
      <c r="BQ269" s="733"/>
      <c r="BR269" s="733"/>
      <c r="BS269" s="733"/>
      <c r="BT269" s="733"/>
      <c r="BU269" s="733"/>
      <c r="BV269" s="734"/>
    </row>
    <row r="270" spans="1:83" ht="14.25" customHeight="1" x14ac:dyDescent="0.15">
      <c r="B270" s="874"/>
      <c r="C270" s="875"/>
      <c r="D270" s="875"/>
      <c r="E270" s="875"/>
      <c r="F270" s="876"/>
      <c r="G270" s="974"/>
      <c r="H270" s="975"/>
      <c r="I270" s="975"/>
      <c r="J270" s="975"/>
      <c r="K270" s="976"/>
      <c r="L270" s="977"/>
      <c r="M270" s="977"/>
      <c r="N270" s="977"/>
      <c r="O270" s="977"/>
      <c r="P270" s="977"/>
      <c r="Q270" s="977"/>
      <c r="R270" s="277"/>
      <c r="S270" s="30"/>
      <c r="T270" s="30"/>
      <c r="U270" s="30"/>
      <c r="V270" s="29"/>
      <c r="W270" s="740" t="s">
        <v>76</v>
      </c>
      <c r="X270" s="741"/>
      <c r="Y270" s="757"/>
      <c r="Z270" s="757"/>
      <c r="AA270" s="757"/>
      <c r="AB270" s="757"/>
      <c r="AC270" s="757"/>
      <c r="AD270" s="757"/>
      <c r="AE270" s="757"/>
      <c r="AF270" s="757"/>
      <c r="AG270" s="828"/>
      <c r="AH270" s="740" t="s">
        <v>76</v>
      </c>
      <c r="AI270" s="741"/>
      <c r="AJ270" s="31" t="s">
        <v>218</v>
      </c>
      <c r="AK270" s="31"/>
      <c r="AL270" s="31"/>
      <c r="AM270" s="31"/>
      <c r="AN270" s="31"/>
      <c r="AO270" s="31"/>
      <c r="AP270" s="31"/>
      <c r="AQ270" s="31"/>
      <c r="AR270" s="31"/>
      <c r="AS270" s="31"/>
      <c r="AT270" s="31"/>
      <c r="AU270" s="31"/>
      <c r="AV270" s="31"/>
      <c r="AW270" s="31"/>
      <c r="AX270" s="31"/>
      <c r="AY270" s="31"/>
      <c r="AZ270" s="31"/>
      <c r="BA270" s="31"/>
      <c r="BB270" s="31"/>
      <c r="BC270" s="32"/>
      <c r="BD270" s="740" t="s">
        <v>75</v>
      </c>
      <c r="BE270" s="741"/>
      <c r="BF270" s="31"/>
      <c r="BG270" s="31"/>
      <c r="BH270" s="741" t="s">
        <v>75</v>
      </c>
      <c r="BI270" s="753"/>
      <c r="BJ270" s="725" t="s">
        <v>129</v>
      </c>
      <c r="BK270" s="726"/>
      <c r="BL270" s="727"/>
      <c r="BM270" s="725" t="s">
        <v>129</v>
      </c>
      <c r="BN270" s="726"/>
      <c r="BO270" s="727"/>
      <c r="BP270" s="733"/>
      <c r="BQ270" s="733"/>
      <c r="BR270" s="733"/>
      <c r="BS270" s="733"/>
      <c r="BT270" s="733"/>
      <c r="BU270" s="733"/>
      <c r="BV270" s="734"/>
    </row>
    <row r="271" spans="1:83" ht="14.25" customHeight="1" x14ac:dyDescent="0.15">
      <c r="A271" s="269" t="s">
        <v>572</v>
      </c>
      <c r="B271" s="874"/>
      <c r="C271" s="875"/>
      <c r="D271" s="875"/>
      <c r="E271" s="875"/>
      <c r="F271" s="876"/>
      <c r="G271" s="981" t="s">
        <v>725</v>
      </c>
      <c r="H271" s="982"/>
      <c r="I271" s="982"/>
      <c r="J271" s="982"/>
      <c r="K271" s="983"/>
      <c r="L271" s="693" t="s">
        <v>298</v>
      </c>
      <c r="M271" s="694"/>
      <c r="N271" s="694"/>
      <c r="O271" s="694"/>
      <c r="P271" s="694"/>
      <c r="Q271" s="695"/>
      <c r="R271" s="984" t="s">
        <v>716</v>
      </c>
      <c r="S271" s="985"/>
      <c r="T271" s="985"/>
      <c r="U271" s="985"/>
      <c r="V271" s="986"/>
      <c r="W271" s="560" t="s">
        <v>76</v>
      </c>
      <c r="X271" s="548"/>
      <c r="Y271" s="542" t="s">
        <v>58</v>
      </c>
      <c r="Z271" s="563"/>
      <c r="AA271" s="563"/>
      <c r="AB271" s="563"/>
      <c r="AC271" s="563"/>
      <c r="AD271" s="563"/>
      <c r="AE271" s="563"/>
      <c r="AF271" s="563"/>
      <c r="AG271" s="594"/>
      <c r="AH271" s="560" t="s">
        <v>76</v>
      </c>
      <c r="AI271" s="548"/>
      <c r="AJ271" s="6" t="s">
        <v>218</v>
      </c>
      <c r="BC271" s="12"/>
      <c r="BD271" s="560" t="s">
        <v>75</v>
      </c>
      <c r="BE271" s="548"/>
      <c r="BH271" s="548" t="s">
        <v>75</v>
      </c>
      <c r="BI271" s="601"/>
      <c r="BJ271" s="530" t="s">
        <v>128</v>
      </c>
      <c r="BK271" s="531"/>
      <c r="BL271" s="600"/>
      <c r="BM271" s="530" t="s">
        <v>128</v>
      </c>
      <c r="BN271" s="531"/>
      <c r="BO271" s="600"/>
      <c r="BP271" s="733"/>
      <c r="BQ271" s="733"/>
      <c r="BR271" s="733"/>
      <c r="BS271" s="733"/>
      <c r="BT271" s="733"/>
      <c r="BU271" s="733"/>
      <c r="BV271" s="734"/>
      <c r="BX271" s="234" t="s">
        <v>571</v>
      </c>
    </row>
    <row r="272" spans="1:83" ht="14.25" customHeight="1" x14ac:dyDescent="0.15">
      <c r="A272" s="269" t="s">
        <v>576</v>
      </c>
      <c r="B272" s="874"/>
      <c r="C272" s="875"/>
      <c r="D272" s="875"/>
      <c r="E272" s="875"/>
      <c r="F272" s="876"/>
      <c r="G272" s="927"/>
      <c r="H272" s="928"/>
      <c r="I272" s="928"/>
      <c r="J272" s="928"/>
      <c r="K272" s="929"/>
      <c r="L272" s="693"/>
      <c r="M272" s="694"/>
      <c r="N272" s="694"/>
      <c r="O272" s="694"/>
      <c r="P272" s="694"/>
      <c r="Q272" s="695"/>
      <c r="R272" s="581" t="s">
        <v>719</v>
      </c>
      <c r="S272" s="582"/>
      <c r="T272" s="582"/>
      <c r="U272" s="582"/>
      <c r="V272" s="583"/>
      <c r="W272" s="560" t="s">
        <v>76</v>
      </c>
      <c r="X272" s="548"/>
      <c r="Y272" s="563"/>
      <c r="Z272" s="563"/>
      <c r="AA272" s="563"/>
      <c r="AB272" s="563"/>
      <c r="AC272" s="563"/>
      <c r="AD272" s="563"/>
      <c r="AE272" s="563"/>
      <c r="AF272" s="563"/>
      <c r="AG272" s="594"/>
      <c r="AH272" s="560" t="s">
        <v>76</v>
      </c>
      <c r="AI272" s="548"/>
      <c r="BC272" s="12"/>
      <c r="BD272" s="9"/>
      <c r="BI272" s="12"/>
      <c r="BJ272" s="530"/>
      <c r="BK272" s="531"/>
      <c r="BL272" s="600"/>
      <c r="BM272" s="530"/>
      <c r="BN272" s="531"/>
      <c r="BO272" s="600"/>
      <c r="BP272" s="733"/>
      <c r="BQ272" s="733"/>
      <c r="BR272" s="733"/>
      <c r="BS272" s="733"/>
      <c r="BT272" s="733"/>
      <c r="BU272" s="733"/>
      <c r="BV272" s="734"/>
    </row>
    <row r="273" spans="1:76" ht="14.25" customHeight="1" x14ac:dyDescent="0.15">
      <c r="B273" s="874"/>
      <c r="C273" s="875"/>
      <c r="D273" s="875"/>
      <c r="E273" s="875"/>
      <c r="F273" s="876"/>
      <c r="G273" s="927"/>
      <c r="H273" s="928"/>
      <c r="I273" s="928"/>
      <c r="J273" s="928"/>
      <c r="K273" s="929"/>
      <c r="L273" s="693"/>
      <c r="M273" s="694"/>
      <c r="N273" s="694"/>
      <c r="O273" s="694"/>
      <c r="P273" s="694"/>
      <c r="Q273" s="695"/>
      <c r="R273" s="37"/>
      <c r="S273" s="18"/>
      <c r="T273" s="18"/>
      <c r="U273" s="18"/>
      <c r="V273" s="22"/>
      <c r="W273" s="560" t="s">
        <v>76</v>
      </c>
      <c r="X273" s="548"/>
      <c r="Y273" s="563"/>
      <c r="Z273" s="563"/>
      <c r="AA273" s="563"/>
      <c r="AB273" s="563"/>
      <c r="AC273" s="563"/>
      <c r="AD273" s="563"/>
      <c r="AE273" s="563"/>
      <c r="AF273" s="563"/>
      <c r="AG273" s="594"/>
      <c r="AH273" s="560" t="s">
        <v>76</v>
      </c>
      <c r="AI273" s="548"/>
      <c r="BC273" s="12"/>
      <c r="BD273" s="9"/>
      <c r="BI273" s="12"/>
      <c r="BJ273" s="530" t="s">
        <v>129</v>
      </c>
      <c r="BK273" s="531"/>
      <c r="BL273" s="600"/>
      <c r="BM273" s="530" t="s">
        <v>129</v>
      </c>
      <c r="BN273" s="531"/>
      <c r="BO273" s="600"/>
      <c r="BP273" s="733"/>
      <c r="BQ273" s="733"/>
      <c r="BR273" s="733"/>
      <c r="BS273" s="733"/>
      <c r="BT273" s="733"/>
      <c r="BU273" s="733"/>
      <c r="BV273" s="734"/>
    </row>
    <row r="274" spans="1:76" ht="14.25" customHeight="1" x14ac:dyDescent="0.15">
      <c r="A274" s="269" t="s">
        <v>572</v>
      </c>
      <c r="B274" s="388"/>
      <c r="C274" s="275"/>
      <c r="D274" s="275"/>
      <c r="E274" s="275"/>
      <c r="F274" s="276"/>
      <c r="G274" s="260" t="s">
        <v>134</v>
      </c>
      <c r="H274" s="261"/>
      <c r="I274" s="261"/>
      <c r="J274" s="261"/>
      <c r="K274" s="262"/>
      <c r="L274" s="846" t="s">
        <v>133</v>
      </c>
      <c r="M274" s="770"/>
      <c r="N274" s="770"/>
      <c r="O274" s="770"/>
      <c r="P274" s="770"/>
      <c r="Q274" s="771"/>
      <c r="R274" s="559" t="s">
        <v>70</v>
      </c>
      <c r="S274" s="621"/>
      <c r="T274" s="621"/>
      <c r="U274" s="621"/>
      <c r="V274" s="719"/>
      <c r="W274" s="559" t="s">
        <v>76</v>
      </c>
      <c r="X274" s="621"/>
      <c r="Y274" s="738" t="s">
        <v>60</v>
      </c>
      <c r="Z274" s="716"/>
      <c r="AA274" s="716"/>
      <c r="AB274" s="716"/>
      <c r="AC274" s="716"/>
      <c r="AD274" s="716"/>
      <c r="AE274" s="716"/>
      <c r="AF274" s="716"/>
      <c r="AG274" s="752"/>
      <c r="AH274" s="559" t="s">
        <v>76</v>
      </c>
      <c r="AI274" s="621"/>
      <c r="AJ274" s="267" t="s">
        <v>132</v>
      </c>
      <c r="AK274" s="4"/>
      <c r="AL274" s="4"/>
      <c r="AM274" s="4"/>
      <c r="AN274" s="4"/>
      <c r="AO274" s="4"/>
      <c r="AP274" s="4"/>
      <c r="AQ274" s="4"/>
      <c r="AR274" s="4"/>
      <c r="AS274" s="4"/>
      <c r="AT274" s="4"/>
      <c r="AU274" s="4"/>
      <c r="AV274" s="4"/>
      <c r="AW274" s="4"/>
      <c r="AX274" s="4"/>
      <c r="AY274" s="4"/>
      <c r="AZ274" s="4"/>
      <c r="BA274" s="4"/>
      <c r="BB274" s="4"/>
      <c r="BC274" s="11"/>
      <c r="BD274" s="559" t="s">
        <v>75</v>
      </c>
      <c r="BE274" s="621"/>
      <c r="BF274" s="4"/>
      <c r="BG274" s="4"/>
      <c r="BH274" s="621" t="s">
        <v>75</v>
      </c>
      <c r="BI274" s="719"/>
      <c r="BJ274" s="527" t="s">
        <v>128</v>
      </c>
      <c r="BK274" s="528"/>
      <c r="BL274" s="692"/>
      <c r="BM274" s="527" t="s">
        <v>128</v>
      </c>
      <c r="BN274" s="528"/>
      <c r="BO274" s="692"/>
      <c r="BP274" s="988"/>
      <c r="BQ274" s="988"/>
      <c r="BR274" s="988"/>
      <c r="BS274" s="988"/>
      <c r="BT274" s="988"/>
      <c r="BU274" s="988"/>
      <c r="BV274" s="989"/>
      <c r="BX274" s="234" t="s">
        <v>571</v>
      </c>
    </row>
    <row r="275" spans="1:76" ht="14.25" customHeight="1" x14ac:dyDescent="0.15">
      <c r="A275" s="269" t="s">
        <v>576</v>
      </c>
      <c r="B275" s="874"/>
      <c r="C275" s="875"/>
      <c r="D275" s="875"/>
      <c r="E275" s="875"/>
      <c r="F275" s="876"/>
      <c r="G275" s="987" t="s">
        <v>131</v>
      </c>
      <c r="H275" s="915"/>
      <c r="I275" s="915"/>
      <c r="J275" s="915"/>
      <c r="K275" s="916"/>
      <c r="L275" s="693"/>
      <c r="M275" s="694"/>
      <c r="N275" s="694"/>
      <c r="O275" s="694"/>
      <c r="P275" s="694"/>
      <c r="Q275" s="695"/>
      <c r="R275" s="9"/>
      <c r="V275" s="12"/>
      <c r="W275" s="560" t="s">
        <v>76</v>
      </c>
      <c r="X275" s="548"/>
      <c r="Y275" s="542" t="s">
        <v>58</v>
      </c>
      <c r="Z275" s="563"/>
      <c r="AA275" s="563"/>
      <c r="AB275" s="563"/>
      <c r="AC275" s="563"/>
      <c r="AD275" s="563"/>
      <c r="AE275" s="563"/>
      <c r="AF275" s="563"/>
      <c r="AG275" s="594"/>
      <c r="AH275" s="560" t="s">
        <v>76</v>
      </c>
      <c r="AI275" s="548"/>
      <c r="AJ275" s="6" t="s">
        <v>130</v>
      </c>
      <c r="BC275" s="12"/>
      <c r="BD275" s="560" t="s">
        <v>75</v>
      </c>
      <c r="BE275" s="548"/>
      <c r="BH275" s="548" t="s">
        <v>75</v>
      </c>
      <c r="BI275" s="601"/>
      <c r="BJ275" s="530"/>
      <c r="BK275" s="531"/>
      <c r="BL275" s="600"/>
      <c r="BM275" s="530"/>
      <c r="BN275" s="531"/>
      <c r="BO275" s="600"/>
      <c r="BP275" s="988"/>
      <c r="BQ275" s="988"/>
      <c r="BR275" s="988"/>
      <c r="BS275" s="988"/>
      <c r="BT275" s="988"/>
      <c r="BU275" s="988"/>
      <c r="BV275" s="989"/>
    </row>
    <row r="276" spans="1:76" ht="14.25" customHeight="1" x14ac:dyDescent="0.15">
      <c r="B276" s="874"/>
      <c r="C276" s="875"/>
      <c r="D276" s="875"/>
      <c r="E276" s="875"/>
      <c r="F276" s="876"/>
      <c r="G276" s="987"/>
      <c r="H276" s="915"/>
      <c r="I276" s="915"/>
      <c r="J276" s="915"/>
      <c r="K276" s="916"/>
      <c r="L276" s="693"/>
      <c r="M276" s="694"/>
      <c r="N276" s="694"/>
      <c r="O276" s="694"/>
      <c r="P276" s="694"/>
      <c r="Q276" s="695"/>
      <c r="R276" s="9"/>
      <c r="V276" s="12"/>
      <c r="W276" s="560" t="s">
        <v>76</v>
      </c>
      <c r="X276" s="548"/>
      <c r="Y276" s="563"/>
      <c r="Z276" s="563"/>
      <c r="AA276" s="563"/>
      <c r="AB276" s="563"/>
      <c r="AC276" s="563"/>
      <c r="AD276" s="563"/>
      <c r="AE276" s="563"/>
      <c r="AF276" s="563"/>
      <c r="AG276" s="594"/>
      <c r="AH276" s="560" t="s">
        <v>76</v>
      </c>
      <c r="AI276" s="548"/>
      <c r="AJ276" s="264" t="s">
        <v>686</v>
      </c>
      <c r="BC276" s="12"/>
      <c r="BD276" s="560" t="s">
        <v>75</v>
      </c>
      <c r="BE276" s="548"/>
      <c r="BH276" s="548" t="s">
        <v>75</v>
      </c>
      <c r="BI276" s="601"/>
      <c r="BJ276" s="530" t="s">
        <v>129</v>
      </c>
      <c r="BK276" s="531"/>
      <c r="BL276" s="600"/>
      <c r="BM276" s="530" t="s">
        <v>129</v>
      </c>
      <c r="BN276" s="531"/>
      <c r="BO276" s="600"/>
      <c r="BP276" s="988"/>
      <c r="BQ276" s="988"/>
      <c r="BR276" s="988"/>
      <c r="BS276" s="988"/>
      <c r="BT276" s="988"/>
      <c r="BU276" s="988"/>
      <c r="BV276" s="989"/>
    </row>
    <row r="277" spans="1:76" ht="14.25" customHeight="1" x14ac:dyDescent="0.15">
      <c r="B277" s="874"/>
      <c r="C277" s="875"/>
      <c r="D277" s="875"/>
      <c r="E277" s="875"/>
      <c r="F277" s="876"/>
      <c r="G277" s="987"/>
      <c r="H277" s="915"/>
      <c r="I277" s="915"/>
      <c r="J277" s="915"/>
      <c r="K277" s="916"/>
      <c r="L277" s="693"/>
      <c r="M277" s="694"/>
      <c r="N277" s="694"/>
      <c r="O277" s="694"/>
      <c r="P277" s="694"/>
      <c r="Q277" s="695"/>
      <c r="R277" s="9"/>
      <c r="V277" s="12"/>
      <c r="W277" s="560" t="s">
        <v>76</v>
      </c>
      <c r="X277" s="548"/>
      <c r="Y277" s="563"/>
      <c r="Z277" s="563"/>
      <c r="AA277" s="563"/>
      <c r="AB277" s="563"/>
      <c r="AC277" s="563"/>
      <c r="AD277" s="563"/>
      <c r="AE277" s="563"/>
      <c r="AF277" s="563"/>
      <c r="AG277" s="594"/>
      <c r="AH277" s="560" t="s">
        <v>76</v>
      </c>
      <c r="AI277" s="548"/>
      <c r="AJ277" s="264" t="s">
        <v>687</v>
      </c>
      <c r="BC277" s="12"/>
      <c r="BD277" s="560" t="s">
        <v>75</v>
      </c>
      <c r="BE277" s="548"/>
      <c r="BH277" s="548" t="s">
        <v>75</v>
      </c>
      <c r="BI277" s="601"/>
      <c r="BJ277" s="530"/>
      <c r="BK277" s="531"/>
      <c r="BL277" s="600"/>
      <c r="BM277" s="530"/>
      <c r="BN277" s="531"/>
      <c r="BO277" s="600"/>
      <c r="BP277" s="988"/>
      <c r="BQ277" s="988"/>
      <c r="BR277" s="988"/>
      <c r="BS277" s="988"/>
      <c r="BT277" s="988"/>
      <c r="BU277" s="988"/>
      <c r="BV277" s="989"/>
    </row>
    <row r="278" spans="1:76" ht="14.25" customHeight="1" x14ac:dyDescent="0.15">
      <c r="B278" s="874"/>
      <c r="C278" s="875"/>
      <c r="D278" s="875"/>
      <c r="E278" s="875"/>
      <c r="F278" s="876"/>
      <c r="G278" s="422"/>
      <c r="H278" s="423"/>
      <c r="I278" s="423"/>
      <c r="J278" s="423"/>
      <c r="K278" s="424"/>
      <c r="L278" s="397"/>
      <c r="M278" s="14"/>
      <c r="N278" s="14"/>
      <c r="O278" s="14"/>
      <c r="P278" s="14"/>
      <c r="Q278" s="398"/>
      <c r="R278" s="9"/>
      <c r="V278" s="12"/>
      <c r="W278" s="560" t="s">
        <v>76</v>
      </c>
      <c r="X278" s="548"/>
      <c r="Y278" s="563"/>
      <c r="Z278" s="563"/>
      <c r="AA278" s="563"/>
      <c r="AB278" s="563"/>
      <c r="AC278" s="563"/>
      <c r="AD278" s="563"/>
      <c r="AE278" s="563"/>
      <c r="AF278" s="563"/>
      <c r="AG278" s="594"/>
      <c r="AH278" s="560" t="s">
        <v>76</v>
      </c>
      <c r="AI278" s="548"/>
      <c r="AJ278" s="264" t="s">
        <v>728</v>
      </c>
      <c r="BC278" s="12"/>
      <c r="BD278" s="560" t="s">
        <v>75</v>
      </c>
      <c r="BE278" s="548"/>
      <c r="BH278" s="548" t="s">
        <v>75</v>
      </c>
      <c r="BI278" s="601"/>
      <c r="BJ278" s="66"/>
      <c r="BK278" s="41"/>
      <c r="BL278" s="67"/>
      <c r="BM278" s="66"/>
      <c r="BN278" s="41"/>
      <c r="BO278" s="67"/>
      <c r="BP278" s="988"/>
      <c r="BQ278" s="988"/>
      <c r="BR278" s="988"/>
      <c r="BS278" s="988"/>
      <c r="BT278" s="988"/>
      <c r="BU278" s="988"/>
      <c r="BV278" s="989"/>
    </row>
    <row r="279" spans="1:76" ht="14.25" customHeight="1" x14ac:dyDescent="0.15">
      <c r="B279" s="874"/>
      <c r="C279" s="875"/>
      <c r="D279" s="875"/>
      <c r="E279" s="875"/>
      <c r="F279" s="876"/>
      <c r="G279" s="422"/>
      <c r="H279" s="423"/>
      <c r="I279" s="423"/>
      <c r="J279" s="423"/>
      <c r="K279" s="424"/>
      <c r="L279" s="397"/>
      <c r="M279" s="14"/>
      <c r="N279" s="14"/>
      <c r="O279" s="14"/>
      <c r="P279" s="14"/>
      <c r="Q279" s="398"/>
      <c r="R279" s="9"/>
      <c r="V279" s="12"/>
      <c r="W279" s="560" t="s">
        <v>76</v>
      </c>
      <c r="X279" s="548"/>
      <c r="Y279" s="563"/>
      <c r="Z279" s="563"/>
      <c r="AA279" s="563"/>
      <c r="AB279" s="563"/>
      <c r="AC279" s="563"/>
      <c r="AD279" s="563"/>
      <c r="AE279" s="563"/>
      <c r="AF279" s="563"/>
      <c r="AG279" s="594"/>
      <c r="AH279" s="560" t="s">
        <v>76</v>
      </c>
      <c r="AI279" s="548"/>
      <c r="AJ279" s="264" t="s">
        <v>689</v>
      </c>
      <c r="BC279" s="12"/>
      <c r="BD279" s="560" t="s">
        <v>75</v>
      </c>
      <c r="BE279" s="548"/>
      <c r="BH279" s="548" t="s">
        <v>75</v>
      </c>
      <c r="BI279" s="601"/>
      <c r="BJ279" s="66"/>
      <c r="BK279" s="41"/>
      <c r="BL279" s="67"/>
      <c r="BM279" s="66"/>
      <c r="BN279" s="41"/>
      <c r="BO279" s="67"/>
      <c r="BP279" s="988"/>
      <c r="BQ279" s="988"/>
      <c r="BR279" s="988"/>
      <c r="BS279" s="988"/>
      <c r="BT279" s="988"/>
      <c r="BU279" s="988"/>
      <c r="BV279" s="989"/>
    </row>
    <row r="280" spans="1:76" ht="14.25" customHeight="1" x14ac:dyDescent="0.15">
      <c r="A280" s="269" t="s">
        <v>572</v>
      </c>
      <c r="B280" s="874"/>
      <c r="C280" s="875"/>
      <c r="D280" s="875"/>
      <c r="E280" s="875"/>
      <c r="F280" s="876"/>
      <c r="G280" s="260" t="s">
        <v>297</v>
      </c>
      <c r="H280" s="251"/>
      <c r="I280" s="251"/>
      <c r="J280" s="251"/>
      <c r="K280" s="254"/>
      <c r="L280" s="846" t="s">
        <v>296</v>
      </c>
      <c r="M280" s="770"/>
      <c r="N280" s="770"/>
      <c r="O280" s="770"/>
      <c r="P280" s="770"/>
      <c r="Q280" s="771"/>
      <c r="R280" s="559" t="s">
        <v>70</v>
      </c>
      <c r="S280" s="621"/>
      <c r="T280" s="621"/>
      <c r="U280" s="621"/>
      <c r="V280" s="719"/>
      <c r="W280" s="559" t="s">
        <v>76</v>
      </c>
      <c r="X280" s="621"/>
      <c r="Y280" s="738" t="s">
        <v>58</v>
      </c>
      <c r="Z280" s="716"/>
      <c r="AA280" s="716"/>
      <c r="AB280" s="716"/>
      <c r="AC280" s="716"/>
      <c r="AD280" s="716"/>
      <c r="AE280" s="716"/>
      <c r="AF280" s="716"/>
      <c r="AG280" s="752"/>
      <c r="AH280" s="559" t="s">
        <v>76</v>
      </c>
      <c r="AI280" s="621"/>
      <c r="AJ280" s="4" t="s">
        <v>295</v>
      </c>
      <c r="AK280" s="4"/>
      <c r="AL280" s="4"/>
      <c r="AM280" s="4"/>
      <c r="AN280" s="4"/>
      <c r="AO280" s="4"/>
      <c r="AP280" s="4"/>
      <c r="AQ280" s="4"/>
      <c r="AR280" s="4"/>
      <c r="AS280" s="4"/>
      <c r="AT280" s="4"/>
      <c r="AU280" s="4"/>
      <c r="AV280" s="4"/>
      <c r="AW280" s="4"/>
      <c r="AX280" s="4"/>
      <c r="AY280" s="4"/>
      <c r="AZ280" s="4"/>
      <c r="BA280" s="4"/>
      <c r="BB280" s="4"/>
      <c r="BC280" s="11"/>
      <c r="BD280" s="559" t="s">
        <v>75</v>
      </c>
      <c r="BE280" s="621"/>
      <c r="BF280" s="4"/>
      <c r="BG280" s="4"/>
      <c r="BH280" s="621" t="s">
        <v>75</v>
      </c>
      <c r="BI280" s="719"/>
      <c r="BJ280" s="527" t="s">
        <v>128</v>
      </c>
      <c r="BK280" s="528"/>
      <c r="BL280" s="692"/>
      <c r="BM280" s="527" t="s">
        <v>128</v>
      </c>
      <c r="BN280" s="528"/>
      <c r="BO280" s="692"/>
      <c r="BP280" s="988"/>
      <c r="BQ280" s="988"/>
      <c r="BR280" s="988"/>
      <c r="BS280" s="988"/>
      <c r="BT280" s="988"/>
      <c r="BU280" s="988"/>
      <c r="BV280" s="989"/>
      <c r="BX280" s="234" t="s">
        <v>571</v>
      </c>
    </row>
    <row r="281" spans="1:76" ht="14.25" customHeight="1" x14ac:dyDescent="0.15">
      <c r="A281" s="269" t="s">
        <v>576</v>
      </c>
      <c r="B281" s="874"/>
      <c r="C281" s="875"/>
      <c r="D281" s="875"/>
      <c r="E281" s="875"/>
      <c r="F281" s="876"/>
      <c r="G281" s="990" t="s">
        <v>294</v>
      </c>
      <c r="H281" s="991"/>
      <c r="I281" s="991"/>
      <c r="J281" s="991"/>
      <c r="K281" s="992"/>
      <c r="L281" s="693"/>
      <c r="M281" s="694"/>
      <c r="N281" s="694"/>
      <c r="O281" s="694"/>
      <c r="P281" s="694"/>
      <c r="Q281" s="695"/>
      <c r="R281" s="9"/>
      <c r="V281" s="12"/>
      <c r="W281" s="560" t="s">
        <v>76</v>
      </c>
      <c r="X281" s="548"/>
      <c r="Y281" s="542" t="s">
        <v>60</v>
      </c>
      <c r="Z281" s="563"/>
      <c r="AA281" s="563"/>
      <c r="AB281" s="563"/>
      <c r="AC281" s="563"/>
      <c r="AD281" s="563"/>
      <c r="AE281" s="563"/>
      <c r="AF281" s="563"/>
      <c r="AG281" s="594"/>
      <c r="AH281" s="560" t="s">
        <v>76</v>
      </c>
      <c r="AI281" s="548"/>
      <c r="AJ281" s="6" t="s">
        <v>293</v>
      </c>
      <c r="BC281" s="12"/>
      <c r="BD281" s="560" t="s">
        <v>75</v>
      </c>
      <c r="BE281" s="548"/>
      <c r="BH281" s="548" t="s">
        <v>75</v>
      </c>
      <c r="BI281" s="601"/>
      <c r="BJ281" s="530"/>
      <c r="BK281" s="531"/>
      <c r="BL281" s="600"/>
      <c r="BM281" s="530"/>
      <c r="BN281" s="531"/>
      <c r="BO281" s="600"/>
      <c r="BP281" s="988"/>
      <c r="BQ281" s="988"/>
      <c r="BR281" s="988"/>
      <c r="BS281" s="988"/>
      <c r="BT281" s="988"/>
      <c r="BU281" s="988"/>
      <c r="BV281" s="989"/>
    </row>
    <row r="282" spans="1:76" ht="14.25" customHeight="1" x14ac:dyDescent="0.15">
      <c r="B282" s="874"/>
      <c r="C282" s="875"/>
      <c r="D282" s="875"/>
      <c r="E282" s="875"/>
      <c r="F282" s="876"/>
      <c r="G282" s="990"/>
      <c r="H282" s="991"/>
      <c r="I282" s="991"/>
      <c r="J282" s="991"/>
      <c r="K282" s="992"/>
      <c r="L282" s="693"/>
      <c r="M282" s="694"/>
      <c r="N282" s="694"/>
      <c r="O282" s="694"/>
      <c r="P282" s="694"/>
      <c r="Q282" s="695"/>
      <c r="R282" s="9"/>
      <c r="V282" s="12"/>
      <c r="W282" s="560" t="s">
        <v>76</v>
      </c>
      <c r="X282" s="548"/>
      <c r="Y282" s="563"/>
      <c r="Z282" s="563"/>
      <c r="AA282" s="563"/>
      <c r="AB282" s="563"/>
      <c r="AC282" s="563"/>
      <c r="AD282" s="563"/>
      <c r="AE282" s="563"/>
      <c r="AF282" s="563"/>
      <c r="AG282" s="594"/>
      <c r="AH282" s="560" t="s">
        <v>76</v>
      </c>
      <c r="AI282" s="548"/>
      <c r="AJ282" s="264" t="s">
        <v>690</v>
      </c>
      <c r="BC282" s="12"/>
      <c r="BD282" s="560" t="s">
        <v>75</v>
      </c>
      <c r="BE282" s="548"/>
      <c r="BH282" s="548" t="s">
        <v>75</v>
      </c>
      <c r="BI282" s="601"/>
      <c r="BJ282" s="530" t="s">
        <v>129</v>
      </c>
      <c r="BK282" s="531"/>
      <c r="BL282" s="600"/>
      <c r="BM282" s="530" t="s">
        <v>129</v>
      </c>
      <c r="BN282" s="531"/>
      <c r="BO282" s="600"/>
      <c r="BP282" s="988"/>
      <c r="BQ282" s="988"/>
      <c r="BR282" s="988"/>
      <c r="BS282" s="988"/>
      <c r="BT282" s="988"/>
      <c r="BU282" s="988"/>
      <c r="BV282" s="989"/>
    </row>
    <row r="283" spans="1:76" ht="14.25" customHeight="1" thickBot="1" x14ac:dyDescent="0.2">
      <c r="B283" s="1030"/>
      <c r="C283" s="1031"/>
      <c r="D283" s="1031"/>
      <c r="E283" s="1031"/>
      <c r="F283" s="1032"/>
      <c r="G283" s="1071"/>
      <c r="H283" s="1072"/>
      <c r="I283" s="1072"/>
      <c r="J283" s="1072"/>
      <c r="K283" s="1073"/>
      <c r="L283" s="1021"/>
      <c r="M283" s="772"/>
      <c r="N283" s="772"/>
      <c r="O283" s="772"/>
      <c r="P283" s="772"/>
      <c r="Q283" s="773"/>
      <c r="R283" s="323"/>
      <c r="S283" s="324"/>
      <c r="T283" s="324"/>
      <c r="U283" s="324"/>
      <c r="V283" s="325"/>
      <c r="W283" s="561" t="s">
        <v>76</v>
      </c>
      <c r="X283" s="562"/>
      <c r="Y283" s="688"/>
      <c r="Z283" s="688"/>
      <c r="AA283" s="688"/>
      <c r="AB283" s="688"/>
      <c r="AC283" s="688"/>
      <c r="AD283" s="688"/>
      <c r="AE283" s="688"/>
      <c r="AF283" s="688"/>
      <c r="AG283" s="809"/>
      <c r="AH283" s="561" t="s">
        <v>76</v>
      </c>
      <c r="AI283" s="562"/>
      <c r="AJ283" s="324"/>
      <c r="AK283" s="324"/>
      <c r="AL283" s="324"/>
      <c r="AM283" s="324"/>
      <c r="AN283" s="324"/>
      <c r="AO283" s="324"/>
      <c r="AP283" s="324"/>
      <c r="AQ283" s="324"/>
      <c r="AR283" s="324"/>
      <c r="AS283" s="324"/>
      <c r="AT283" s="324"/>
      <c r="AU283" s="324"/>
      <c r="AV283" s="324"/>
      <c r="AW283" s="324"/>
      <c r="AX283" s="324"/>
      <c r="AY283" s="324"/>
      <c r="AZ283" s="324"/>
      <c r="BA283" s="324"/>
      <c r="BB283" s="324"/>
      <c r="BC283" s="325"/>
      <c r="BD283" s="323"/>
      <c r="BE283" s="324"/>
      <c r="BF283" s="324"/>
      <c r="BG283" s="324"/>
      <c r="BH283" s="324"/>
      <c r="BI283" s="325"/>
      <c r="BJ283" s="663"/>
      <c r="BK283" s="664"/>
      <c r="BL283" s="667"/>
      <c r="BM283" s="663"/>
      <c r="BN283" s="664"/>
      <c r="BO283" s="667"/>
      <c r="BP283" s="988"/>
      <c r="BQ283" s="988"/>
      <c r="BR283" s="988"/>
      <c r="BS283" s="988"/>
      <c r="BT283" s="988"/>
      <c r="BU283" s="988"/>
      <c r="BV283" s="989"/>
    </row>
    <row r="284" spans="1:76" ht="14.25" customHeight="1" thickTop="1" x14ac:dyDescent="0.15">
      <c r="A284" s="269" t="s">
        <v>572</v>
      </c>
      <c r="B284" s="389" t="s">
        <v>217</v>
      </c>
      <c r="C284" s="275"/>
      <c r="D284" s="275"/>
      <c r="E284" s="275"/>
      <c r="F284" s="276"/>
      <c r="G284" s="381" t="s">
        <v>292</v>
      </c>
      <c r="H284" s="275"/>
      <c r="I284" s="275"/>
      <c r="J284" s="275"/>
      <c r="K284" s="276"/>
      <c r="L284" s="1074" t="s">
        <v>291</v>
      </c>
      <c r="M284" s="1074"/>
      <c r="N284" s="1074"/>
      <c r="O284" s="1074"/>
      <c r="P284" s="1074"/>
      <c r="Q284" s="1074"/>
      <c r="R284" s="592" t="s">
        <v>70</v>
      </c>
      <c r="S284" s="593"/>
      <c r="T284" s="593"/>
      <c r="U284" s="593"/>
      <c r="V284" s="724"/>
      <c r="W284" s="592" t="s">
        <v>76</v>
      </c>
      <c r="X284" s="593"/>
      <c r="Y284" s="618" t="s">
        <v>60</v>
      </c>
      <c r="Z284" s="618"/>
      <c r="AA284" s="618"/>
      <c r="AB284" s="618"/>
      <c r="AC284" s="618"/>
      <c r="AD284" s="618"/>
      <c r="AE284" s="618"/>
      <c r="AF284" s="618"/>
      <c r="AG284" s="827"/>
      <c r="AH284" s="592" t="s">
        <v>76</v>
      </c>
      <c r="AI284" s="593"/>
      <c r="AJ284" s="414" t="s">
        <v>698</v>
      </c>
      <c r="AK284" s="353"/>
      <c r="AL284" s="353"/>
      <c r="AM284" s="353"/>
      <c r="AN284" s="353"/>
      <c r="AO284" s="353"/>
      <c r="AP284" s="353"/>
      <c r="AQ284" s="353"/>
      <c r="AR284" s="353"/>
      <c r="AS284" s="353"/>
      <c r="AT284" s="353"/>
      <c r="AU284" s="353"/>
      <c r="AV284" s="353"/>
      <c r="AW284" s="353"/>
      <c r="AX284" s="353"/>
      <c r="AY284" s="353"/>
      <c r="AZ284" s="353"/>
      <c r="BA284" s="353"/>
      <c r="BB284" s="353"/>
      <c r="BC284" s="354"/>
      <c r="BD284" s="592" t="s">
        <v>75</v>
      </c>
      <c r="BE284" s="593"/>
      <c r="BF284" s="353"/>
      <c r="BG284" s="353"/>
      <c r="BH284" s="593" t="s">
        <v>75</v>
      </c>
      <c r="BI284" s="724"/>
      <c r="BJ284" s="720" t="s">
        <v>128</v>
      </c>
      <c r="BK284" s="721"/>
      <c r="BL284" s="723"/>
      <c r="BM284" s="720" t="s">
        <v>128</v>
      </c>
      <c r="BN284" s="721"/>
      <c r="BO284" s="723"/>
      <c r="BP284" s="988"/>
      <c r="BQ284" s="988"/>
      <c r="BR284" s="988"/>
      <c r="BS284" s="988"/>
      <c r="BT284" s="988"/>
      <c r="BU284" s="988"/>
      <c r="BV284" s="989"/>
      <c r="BX284" s="234" t="s">
        <v>571</v>
      </c>
    </row>
    <row r="285" spans="1:76" ht="14.25" customHeight="1" x14ac:dyDescent="0.15">
      <c r="A285" s="269" t="s">
        <v>576</v>
      </c>
      <c r="B285" s="874" t="s">
        <v>215</v>
      </c>
      <c r="C285" s="875"/>
      <c r="D285" s="875"/>
      <c r="E285" s="875"/>
      <c r="F285" s="876"/>
      <c r="G285" s="1033" t="s">
        <v>290</v>
      </c>
      <c r="H285" s="875"/>
      <c r="I285" s="875"/>
      <c r="J285" s="875"/>
      <c r="K285" s="876"/>
      <c r="L285" s="737"/>
      <c r="M285" s="737"/>
      <c r="N285" s="737"/>
      <c r="O285" s="737"/>
      <c r="P285" s="737"/>
      <c r="Q285" s="737"/>
      <c r="R285" s="7"/>
      <c r="S285" s="8"/>
      <c r="T285" s="8"/>
      <c r="U285" s="8"/>
      <c r="V285" s="13"/>
      <c r="W285" s="539" t="s">
        <v>76</v>
      </c>
      <c r="X285" s="540"/>
      <c r="Y285" s="536" t="s">
        <v>822</v>
      </c>
      <c r="Z285" s="536"/>
      <c r="AA285" s="536"/>
      <c r="AB285" s="536"/>
      <c r="AC285" s="536"/>
      <c r="AD285" s="536"/>
      <c r="AE285" s="536"/>
      <c r="AF285" s="536"/>
      <c r="AG285" s="729"/>
      <c r="AH285" s="539" t="s">
        <v>76</v>
      </c>
      <c r="AI285" s="540"/>
      <c r="AJ285" s="8" t="s">
        <v>289</v>
      </c>
      <c r="AK285" s="8"/>
      <c r="AL285" s="8"/>
      <c r="AM285" s="8"/>
      <c r="AN285" s="8"/>
      <c r="AO285" s="8"/>
      <c r="AP285" s="8"/>
      <c r="AQ285" s="8"/>
      <c r="AR285" s="8"/>
      <c r="AS285" s="8"/>
      <c r="AT285" s="8"/>
      <c r="AU285" s="8"/>
      <c r="AV285" s="8"/>
      <c r="AW285" s="8"/>
      <c r="AX285" s="8"/>
      <c r="AY285" s="8"/>
      <c r="AZ285" s="8"/>
      <c r="BA285" s="8"/>
      <c r="BB285" s="8"/>
      <c r="BC285" s="13"/>
      <c r="BD285" s="539" t="s">
        <v>75</v>
      </c>
      <c r="BE285" s="540"/>
      <c r="BF285" s="8"/>
      <c r="BG285" s="8"/>
      <c r="BH285" s="540" t="s">
        <v>75</v>
      </c>
      <c r="BI285" s="541"/>
      <c r="BJ285" s="533" t="s">
        <v>129</v>
      </c>
      <c r="BK285" s="534"/>
      <c r="BL285" s="535"/>
      <c r="BM285" s="533" t="s">
        <v>129</v>
      </c>
      <c r="BN285" s="534"/>
      <c r="BO285" s="535"/>
      <c r="BP285" s="988"/>
      <c r="BQ285" s="988"/>
      <c r="BR285" s="988"/>
      <c r="BS285" s="988"/>
      <c r="BT285" s="988"/>
      <c r="BU285" s="988"/>
      <c r="BV285" s="989"/>
    </row>
    <row r="286" spans="1:76" ht="14.25" customHeight="1" x14ac:dyDescent="0.15">
      <c r="B286" s="874"/>
      <c r="C286" s="875"/>
      <c r="D286" s="875"/>
      <c r="E286" s="875"/>
      <c r="F286" s="876"/>
      <c r="G286" s="1033"/>
      <c r="H286" s="875"/>
      <c r="I286" s="875"/>
      <c r="J286" s="875"/>
      <c r="K286" s="876"/>
      <c r="L286" s="40" t="s">
        <v>287</v>
      </c>
      <c r="M286" s="442"/>
      <c r="N286" s="442"/>
      <c r="O286" s="442"/>
      <c r="P286" s="442"/>
      <c r="Q286" s="443"/>
      <c r="R286" s="863" t="s">
        <v>70</v>
      </c>
      <c r="S286" s="864"/>
      <c r="T286" s="864"/>
      <c r="U286" s="864"/>
      <c r="V286" s="865"/>
      <c r="W286" s="863" t="s">
        <v>76</v>
      </c>
      <c r="X286" s="864"/>
      <c r="Y286" s="861" t="s">
        <v>60</v>
      </c>
      <c r="Z286" s="861"/>
      <c r="AA286" s="861"/>
      <c r="AB286" s="861"/>
      <c r="AC286" s="861"/>
      <c r="AD286" s="861"/>
      <c r="AE286" s="861"/>
      <c r="AF286" s="861"/>
      <c r="AG286" s="862"/>
      <c r="AH286" s="863" t="s">
        <v>76</v>
      </c>
      <c r="AI286" s="864"/>
      <c r="AJ286" s="304" t="s">
        <v>695</v>
      </c>
      <c r="AK286" s="5"/>
      <c r="AL286" s="5"/>
      <c r="AM286" s="5"/>
      <c r="AN286" s="5"/>
      <c r="AO286" s="5"/>
      <c r="AP286" s="5"/>
      <c r="AQ286" s="5"/>
      <c r="AR286" s="5"/>
      <c r="AS286" s="5"/>
      <c r="AT286" s="5"/>
      <c r="AU286" s="5"/>
      <c r="AV286" s="5"/>
      <c r="AW286" s="5"/>
      <c r="AX286" s="5"/>
      <c r="AY286" s="5"/>
      <c r="AZ286" s="5"/>
      <c r="BA286" s="5"/>
      <c r="BB286" s="5"/>
      <c r="BC286" s="21"/>
      <c r="BD286" s="863" t="s">
        <v>75</v>
      </c>
      <c r="BE286" s="864"/>
      <c r="BF286" s="864" t="s">
        <v>75</v>
      </c>
      <c r="BG286" s="864"/>
      <c r="BH286" s="864" t="s">
        <v>75</v>
      </c>
      <c r="BI286" s="865"/>
      <c r="BJ286" s="854" t="s">
        <v>603</v>
      </c>
      <c r="BK286" s="855"/>
      <c r="BL286" s="856"/>
      <c r="BM286" s="854" t="s">
        <v>603</v>
      </c>
      <c r="BN286" s="855"/>
      <c r="BO286" s="856"/>
      <c r="BP286" s="750"/>
      <c r="BQ286" s="733"/>
      <c r="BR286" s="733"/>
      <c r="BS286" s="733"/>
      <c r="BT286" s="733"/>
      <c r="BU286" s="733"/>
      <c r="BV286" s="734"/>
    </row>
    <row r="287" spans="1:76" ht="14.25" customHeight="1" x14ac:dyDescent="0.15">
      <c r="B287" s="874"/>
      <c r="C287" s="875"/>
      <c r="D287" s="875"/>
      <c r="E287" s="875"/>
      <c r="F287" s="876"/>
      <c r="G287" s="1033"/>
      <c r="H287" s="875"/>
      <c r="I287" s="875"/>
      <c r="J287" s="875"/>
      <c r="K287" s="876"/>
      <c r="L287" s="693" t="s">
        <v>286</v>
      </c>
      <c r="M287" s="694"/>
      <c r="N287" s="694"/>
      <c r="O287" s="694"/>
      <c r="P287" s="694"/>
      <c r="Q287" s="695"/>
      <c r="R287" s="560" t="s">
        <v>70</v>
      </c>
      <c r="S287" s="548"/>
      <c r="T287" s="548"/>
      <c r="U287" s="548"/>
      <c r="V287" s="601"/>
      <c r="W287" s="560" t="s">
        <v>76</v>
      </c>
      <c r="X287" s="548"/>
      <c r="Y287" s="563" t="s">
        <v>60</v>
      </c>
      <c r="Z287" s="563"/>
      <c r="AA287" s="563"/>
      <c r="AB287" s="563"/>
      <c r="AC287" s="563"/>
      <c r="AD287" s="563"/>
      <c r="AE287" s="563"/>
      <c r="AF287" s="563"/>
      <c r="AG287" s="594"/>
      <c r="AH287" s="560" t="s">
        <v>76</v>
      </c>
      <c r="AI287" s="548"/>
      <c r="AJ287" s="264" t="s">
        <v>702</v>
      </c>
      <c r="BC287" s="12"/>
      <c r="BD287" s="560" t="s">
        <v>75</v>
      </c>
      <c r="BE287" s="548"/>
      <c r="BF287" s="548" t="s">
        <v>75</v>
      </c>
      <c r="BG287" s="548"/>
      <c r="BH287" s="548" t="s">
        <v>75</v>
      </c>
      <c r="BI287" s="601"/>
      <c r="BJ287" s="530" t="s">
        <v>128</v>
      </c>
      <c r="BK287" s="531"/>
      <c r="BL287" s="600"/>
      <c r="BM287" s="530" t="s">
        <v>128</v>
      </c>
      <c r="BN287" s="531"/>
      <c r="BO287" s="600"/>
      <c r="BP287" s="988"/>
      <c r="BQ287" s="988"/>
      <c r="BR287" s="988"/>
      <c r="BS287" s="988"/>
      <c r="BT287" s="988"/>
      <c r="BU287" s="988"/>
      <c r="BV287" s="989"/>
    </row>
    <row r="288" spans="1:76" ht="14.25" customHeight="1" x14ac:dyDescent="0.15">
      <c r="B288" s="874"/>
      <c r="C288" s="875"/>
      <c r="D288" s="875"/>
      <c r="E288" s="875"/>
      <c r="F288" s="876"/>
      <c r="G288" s="1033"/>
      <c r="H288" s="875"/>
      <c r="I288" s="875"/>
      <c r="J288" s="875"/>
      <c r="K288" s="876"/>
      <c r="L288" s="693"/>
      <c r="M288" s="694"/>
      <c r="N288" s="694"/>
      <c r="O288" s="694"/>
      <c r="P288" s="694"/>
      <c r="Q288" s="695"/>
      <c r="R288" s="9"/>
      <c r="V288" s="12"/>
      <c r="W288" s="560" t="s">
        <v>76</v>
      </c>
      <c r="X288" s="548"/>
      <c r="Y288" s="563"/>
      <c r="Z288" s="563"/>
      <c r="AA288" s="563"/>
      <c r="AB288" s="563"/>
      <c r="AC288" s="563"/>
      <c r="AD288" s="563"/>
      <c r="AE288" s="563"/>
      <c r="AF288" s="563"/>
      <c r="AG288" s="594"/>
      <c r="AH288" s="560" t="s">
        <v>76</v>
      </c>
      <c r="AI288" s="548"/>
      <c r="AJ288" s="896" t="s">
        <v>703</v>
      </c>
      <c r="AK288" s="897"/>
      <c r="AL288" s="897"/>
      <c r="AM288" s="897"/>
      <c r="AN288" s="897"/>
      <c r="AO288" s="897"/>
      <c r="AP288" s="897"/>
      <c r="AQ288" s="897"/>
      <c r="AR288" s="897"/>
      <c r="AS288" s="897"/>
      <c r="AT288" s="897"/>
      <c r="AU288" s="897"/>
      <c r="AV288" s="897"/>
      <c r="AW288" s="897"/>
      <c r="AX288" s="897"/>
      <c r="AY288" s="897"/>
      <c r="AZ288" s="897"/>
      <c r="BA288" s="897"/>
      <c r="BB288" s="897"/>
      <c r="BC288" s="1034"/>
      <c r="BD288" s="560" t="s">
        <v>75</v>
      </c>
      <c r="BE288" s="548"/>
      <c r="BH288" s="548" t="s">
        <v>75</v>
      </c>
      <c r="BI288" s="601"/>
      <c r="BJ288" s="530"/>
      <c r="BK288" s="531"/>
      <c r="BL288" s="600"/>
      <c r="BM288" s="530"/>
      <c r="BN288" s="531"/>
      <c r="BO288" s="600"/>
      <c r="BP288" s="988"/>
      <c r="BQ288" s="988"/>
      <c r="BR288" s="988"/>
      <c r="BS288" s="988"/>
      <c r="BT288" s="988"/>
      <c r="BU288" s="988"/>
      <c r="BV288" s="989"/>
    </row>
    <row r="289" spans="1:76" ht="14.25" customHeight="1" x14ac:dyDescent="0.15">
      <c r="B289" s="874"/>
      <c r="C289" s="875"/>
      <c r="D289" s="875"/>
      <c r="E289" s="875"/>
      <c r="F289" s="876"/>
      <c r="G289" s="1033"/>
      <c r="H289" s="875"/>
      <c r="I289" s="875"/>
      <c r="J289" s="875"/>
      <c r="K289" s="876"/>
      <c r="L289" s="693"/>
      <c r="M289" s="694"/>
      <c r="N289" s="694"/>
      <c r="O289" s="694"/>
      <c r="P289" s="694"/>
      <c r="Q289" s="695"/>
      <c r="R289" s="9"/>
      <c r="V289" s="12"/>
      <c r="W289" s="560" t="s">
        <v>76</v>
      </c>
      <c r="X289" s="548"/>
      <c r="Y289" s="563"/>
      <c r="Z289" s="563"/>
      <c r="AA289" s="563"/>
      <c r="AB289" s="563"/>
      <c r="AC289" s="563"/>
      <c r="AD289" s="563"/>
      <c r="AE289" s="563"/>
      <c r="AF289" s="563"/>
      <c r="AG289" s="594"/>
      <c r="AH289" s="560" t="s">
        <v>76</v>
      </c>
      <c r="AI289" s="548"/>
      <c r="AJ289" s="264" t="s">
        <v>704</v>
      </c>
      <c r="BC289" s="12"/>
      <c r="BD289" s="539" t="s">
        <v>75</v>
      </c>
      <c r="BE289" s="540"/>
      <c r="BF289" s="8"/>
      <c r="BG289" s="8"/>
      <c r="BH289" s="540" t="s">
        <v>75</v>
      </c>
      <c r="BI289" s="541"/>
      <c r="BJ289" s="530" t="s">
        <v>129</v>
      </c>
      <c r="BK289" s="531"/>
      <c r="BL289" s="600"/>
      <c r="BM289" s="530" t="s">
        <v>129</v>
      </c>
      <c r="BN289" s="531"/>
      <c r="BO289" s="600"/>
      <c r="BP289" s="988"/>
      <c r="BQ289" s="988"/>
      <c r="BR289" s="988"/>
      <c r="BS289" s="988"/>
      <c r="BT289" s="988"/>
      <c r="BU289" s="988"/>
      <c r="BV289" s="989"/>
    </row>
    <row r="290" spans="1:76" ht="14.25" customHeight="1" x14ac:dyDescent="0.15">
      <c r="B290" s="874"/>
      <c r="C290" s="875"/>
      <c r="D290" s="875"/>
      <c r="E290" s="875"/>
      <c r="F290" s="876"/>
      <c r="G290" s="1033"/>
      <c r="H290" s="875"/>
      <c r="I290" s="875"/>
      <c r="J290" s="875"/>
      <c r="K290" s="876"/>
      <c r="L290" s="826" t="s">
        <v>285</v>
      </c>
      <c r="M290" s="826"/>
      <c r="N290" s="826"/>
      <c r="O290" s="826"/>
      <c r="P290" s="826"/>
      <c r="Q290" s="826"/>
      <c r="R290" s="559" t="s">
        <v>70</v>
      </c>
      <c r="S290" s="621"/>
      <c r="T290" s="621"/>
      <c r="U290" s="621"/>
      <c r="V290" s="719"/>
      <c r="W290" s="559" t="s">
        <v>76</v>
      </c>
      <c r="X290" s="621"/>
      <c r="Y290" s="738" t="s">
        <v>60</v>
      </c>
      <c r="Z290" s="716"/>
      <c r="AA290" s="716"/>
      <c r="AB290" s="716"/>
      <c r="AC290" s="716"/>
      <c r="AD290" s="716"/>
      <c r="AE290" s="716"/>
      <c r="AF290" s="716"/>
      <c r="AG290" s="752"/>
      <c r="AH290" s="559" t="s">
        <v>76</v>
      </c>
      <c r="AI290" s="621"/>
      <c r="AJ290" s="267" t="s">
        <v>707</v>
      </c>
      <c r="AK290" s="4"/>
      <c r="AL290" s="4"/>
      <c r="AM290" s="4"/>
      <c r="AN290" s="4"/>
      <c r="AO290" s="4"/>
      <c r="AP290" s="4"/>
      <c r="AQ290" s="4"/>
      <c r="AR290" s="4"/>
      <c r="AS290" s="4"/>
      <c r="AT290" s="4"/>
      <c r="AU290" s="4"/>
      <c r="AV290" s="4"/>
      <c r="AW290" s="4"/>
      <c r="AX290" s="4"/>
      <c r="AY290" s="4"/>
      <c r="AZ290" s="4"/>
      <c r="BA290" s="4"/>
      <c r="BB290" s="4"/>
      <c r="BC290" s="11"/>
      <c r="BD290" s="559" t="s">
        <v>75</v>
      </c>
      <c r="BE290" s="621"/>
      <c r="BF290" s="621" t="s">
        <v>75</v>
      </c>
      <c r="BG290" s="621"/>
      <c r="BH290" s="621" t="s">
        <v>75</v>
      </c>
      <c r="BI290" s="719"/>
      <c r="BJ290" s="527" t="s">
        <v>128</v>
      </c>
      <c r="BK290" s="528"/>
      <c r="BL290" s="692"/>
      <c r="BM290" s="527" t="s">
        <v>128</v>
      </c>
      <c r="BN290" s="528"/>
      <c r="BO290" s="692"/>
      <c r="BP290" s="988"/>
      <c r="BQ290" s="988"/>
      <c r="BR290" s="988"/>
      <c r="BS290" s="988"/>
      <c r="BT290" s="988"/>
      <c r="BU290" s="988"/>
      <c r="BV290" s="989"/>
    </row>
    <row r="291" spans="1:76" ht="14.25" customHeight="1" x14ac:dyDescent="0.15">
      <c r="B291" s="874"/>
      <c r="C291" s="875"/>
      <c r="D291" s="875"/>
      <c r="E291" s="875"/>
      <c r="F291" s="876"/>
      <c r="G291" s="1033"/>
      <c r="H291" s="875"/>
      <c r="I291" s="875"/>
      <c r="J291" s="875"/>
      <c r="K291" s="876"/>
      <c r="L291" s="977"/>
      <c r="M291" s="977"/>
      <c r="N291" s="977"/>
      <c r="O291" s="977"/>
      <c r="P291" s="977"/>
      <c r="Q291" s="977"/>
      <c r="R291" s="35"/>
      <c r="S291" s="31"/>
      <c r="T291" s="31"/>
      <c r="U291" s="31"/>
      <c r="V291" s="32"/>
      <c r="W291" s="740" t="s">
        <v>76</v>
      </c>
      <c r="X291" s="741"/>
      <c r="Y291" s="757"/>
      <c r="Z291" s="757"/>
      <c r="AA291" s="757"/>
      <c r="AB291" s="757"/>
      <c r="AC291" s="757"/>
      <c r="AD291" s="757"/>
      <c r="AE291" s="757"/>
      <c r="AF291" s="757"/>
      <c r="AG291" s="828"/>
      <c r="AH291" s="740" t="s">
        <v>76</v>
      </c>
      <c r="AI291" s="741"/>
      <c r="AJ291" s="387" t="s">
        <v>708</v>
      </c>
      <c r="AK291" s="31"/>
      <c r="AL291" s="31"/>
      <c r="AM291" s="31"/>
      <c r="AN291" s="31"/>
      <c r="AO291" s="31"/>
      <c r="AP291" s="31"/>
      <c r="AQ291" s="31"/>
      <c r="AR291" s="31"/>
      <c r="AS291" s="31"/>
      <c r="AT291" s="31"/>
      <c r="AU291" s="31"/>
      <c r="AV291" s="31"/>
      <c r="AW291" s="31"/>
      <c r="AX291" s="31"/>
      <c r="AY291" s="31"/>
      <c r="AZ291" s="31"/>
      <c r="BA291" s="31"/>
      <c r="BB291" s="31"/>
      <c r="BC291" s="32"/>
      <c r="BD291" s="740" t="s">
        <v>75</v>
      </c>
      <c r="BE291" s="741"/>
      <c r="BF291" s="31"/>
      <c r="BG291" s="31"/>
      <c r="BH291" s="741" t="s">
        <v>75</v>
      </c>
      <c r="BI291" s="753"/>
      <c r="BJ291" s="725" t="s">
        <v>129</v>
      </c>
      <c r="BK291" s="726"/>
      <c r="BL291" s="727"/>
      <c r="BM291" s="725" t="s">
        <v>129</v>
      </c>
      <c r="BN291" s="726"/>
      <c r="BO291" s="727"/>
      <c r="BP291" s="988"/>
      <c r="BQ291" s="988"/>
      <c r="BR291" s="988"/>
      <c r="BS291" s="988"/>
      <c r="BT291" s="988"/>
      <c r="BU291" s="988"/>
      <c r="BV291" s="989"/>
    </row>
    <row r="292" spans="1:76" ht="14.25" customHeight="1" x14ac:dyDescent="0.15">
      <c r="B292" s="874"/>
      <c r="C292" s="875"/>
      <c r="D292" s="875"/>
      <c r="E292" s="875"/>
      <c r="F292" s="876"/>
      <c r="G292" s="1033"/>
      <c r="H292" s="875"/>
      <c r="I292" s="875"/>
      <c r="J292" s="875"/>
      <c r="K292" s="876"/>
      <c r="L292" s="970" t="s">
        <v>282</v>
      </c>
      <c r="M292" s="970"/>
      <c r="N292" s="970"/>
      <c r="O292" s="970"/>
      <c r="P292" s="970"/>
      <c r="Q292" s="970"/>
      <c r="R292" s="560" t="s">
        <v>70</v>
      </c>
      <c r="S292" s="548"/>
      <c r="T292" s="548"/>
      <c r="U292" s="548"/>
      <c r="V292" s="601"/>
      <c r="W292" s="560" t="s">
        <v>76</v>
      </c>
      <c r="X292" s="548"/>
      <c r="Y292" s="542" t="s">
        <v>60</v>
      </c>
      <c r="Z292" s="563"/>
      <c r="AA292" s="563"/>
      <c r="AB292" s="563"/>
      <c r="AC292" s="563"/>
      <c r="AD292" s="563"/>
      <c r="AE292" s="563"/>
      <c r="AF292" s="563"/>
      <c r="AG292" s="594"/>
      <c r="AH292" s="560" t="s">
        <v>76</v>
      </c>
      <c r="AI292" s="548"/>
      <c r="AJ292" s="264" t="s">
        <v>709</v>
      </c>
      <c r="BC292" s="12"/>
      <c r="BD292" s="560" t="s">
        <v>75</v>
      </c>
      <c r="BE292" s="548"/>
      <c r="BF292" s="548" t="s">
        <v>75</v>
      </c>
      <c r="BG292" s="548"/>
      <c r="BH292" s="548" t="s">
        <v>75</v>
      </c>
      <c r="BI292" s="601"/>
      <c r="BJ292" s="530" t="s">
        <v>128</v>
      </c>
      <c r="BK292" s="531"/>
      <c r="BL292" s="600"/>
      <c r="BM292" s="530" t="s">
        <v>128</v>
      </c>
      <c r="BN292" s="531"/>
      <c r="BO292" s="600"/>
      <c r="BP292" s="988"/>
      <c r="BQ292" s="988"/>
      <c r="BR292" s="988"/>
      <c r="BS292" s="988"/>
      <c r="BT292" s="988"/>
      <c r="BU292" s="988"/>
      <c r="BV292" s="989"/>
    </row>
    <row r="293" spans="1:76" ht="14.25" customHeight="1" x14ac:dyDescent="0.15">
      <c r="B293" s="874"/>
      <c r="C293" s="875"/>
      <c r="D293" s="875"/>
      <c r="E293" s="875"/>
      <c r="F293" s="876"/>
      <c r="G293" s="1033"/>
      <c r="H293" s="875"/>
      <c r="I293" s="875"/>
      <c r="J293" s="875"/>
      <c r="K293" s="876"/>
      <c r="L293" s="970"/>
      <c r="M293" s="970"/>
      <c r="N293" s="970"/>
      <c r="O293" s="970"/>
      <c r="P293" s="970"/>
      <c r="Q293" s="970"/>
      <c r="R293" s="9"/>
      <c r="V293" s="12"/>
      <c r="W293" s="560" t="s">
        <v>76</v>
      </c>
      <c r="X293" s="548"/>
      <c r="Y293" s="563"/>
      <c r="Z293" s="563"/>
      <c r="AA293" s="563"/>
      <c r="AB293" s="563"/>
      <c r="AC293" s="563"/>
      <c r="AD293" s="563"/>
      <c r="AE293" s="563"/>
      <c r="AF293" s="563"/>
      <c r="AG293" s="594"/>
      <c r="AH293" s="560" t="s">
        <v>76</v>
      </c>
      <c r="AI293" s="548"/>
      <c r="AJ293" s="264" t="s">
        <v>710</v>
      </c>
      <c r="BC293" s="12"/>
      <c r="BD293" s="560" t="s">
        <v>75</v>
      </c>
      <c r="BE293" s="548"/>
      <c r="BF293" s="548" t="s">
        <v>75</v>
      </c>
      <c r="BG293" s="548"/>
      <c r="BH293" s="548" t="s">
        <v>75</v>
      </c>
      <c r="BI293" s="601"/>
      <c r="BJ293" s="530"/>
      <c r="BK293" s="531"/>
      <c r="BL293" s="600"/>
      <c r="BM293" s="530"/>
      <c r="BN293" s="531"/>
      <c r="BO293" s="600"/>
      <c r="BP293" s="988"/>
      <c r="BQ293" s="988"/>
      <c r="BR293" s="988"/>
      <c r="BS293" s="988"/>
      <c r="BT293" s="988"/>
      <c r="BU293" s="988"/>
      <c r="BV293" s="989"/>
    </row>
    <row r="294" spans="1:76" ht="14.25" customHeight="1" thickBot="1" x14ac:dyDescent="0.2">
      <c r="B294" s="877"/>
      <c r="C294" s="878"/>
      <c r="D294" s="878"/>
      <c r="E294" s="878"/>
      <c r="F294" s="879"/>
      <c r="G294" s="1075"/>
      <c r="H294" s="878"/>
      <c r="I294" s="878"/>
      <c r="J294" s="878"/>
      <c r="K294" s="879"/>
      <c r="L294" s="1076"/>
      <c r="M294" s="1076"/>
      <c r="N294" s="1076"/>
      <c r="O294" s="1076"/>
      <c r="P294" s="1076"/>
      <c r="Q294" s="1076"/>
      <c r="R294" s="334"/>
      <c r="S294" s="335"/>
      <c r="T294" s="335"/>
      <c r="U294" s="335"/>
      <c r="V294" s="336"/>
      <c r="W294" s="595" t="s">
        <v>76</v>
      </c>
      <c r="X294" s="596"/>
      <c r="Y294" s="564"/>
      <c r="Z294" s="564"/>
      <c r="AA294" s="564"/>
      <c r="AB294" s="564"/>
      <c r="AC294" s="564"/>
      <c r="AD294" s="564"/>
      <c r="AE294" s="564"/>
      <c r="AF294" s="564"/>
      <c r="AG294" s="597"/>
      <c r="AH294" s="595" t="s">
        <v>76</v>
      </c>
      <c r="AI294" s="596"/>
      <c r="AJ294" s="545" t="s">
        <v>711</v>
      </c>
      <c r="AK294" s="545"/>
      <c r="AL294" s="545"/>
      <c r="AM294" s="545"/>
      <c r="AN294" s="545"/>
      <c r="AO294" s="545"/>
      <c r="AP294" s="545"/>
      <c r="AQ294" s="545"/>
      <c r="AR294" s="545"/>
      <c r="AS294" s="545"/>
      <c r="AT294" s="545"/>
      <c r="AU294" s="545"/>
      <c r="AV294" s="545"/>
      <c r="AW294" s="545"/>
      <c r="AX294" s="545"/>
      <c r="AY294" s="545"/>
      <c r="AZ294" s="545"/>
      <c r="BA294" s="545"/>
      <c r="BB294" s="545"/>
      <c r="BC294" s="1077"/>
      <c r="BD294" s="595" t="s">
        <v>75</v>
      </c>
      <c r="BE294" s="596"/>
      <c r="BF294" s="596" t="s">
        <v>75</v>
      </c>
      <c r="BG294" s="596"/>
      <c r="BH294" s="596" t="s">
        <v>75</v>
      </c>
      <c r="BI294" s="598"/>
      <c r="BJ294" s="587" t="s">
        <v>129</v>
      </c>
      <c r="BK294" s="588"/>
      <c r="BL294" s="599"/>
      <c r="BM294" s="587" t="s">
        <v>129</v>
      </c>
      <c r="BN294" s="588"/>
      <c r="BO294" s="599"/>
      <c r="BP294" s="996"/>
      <c r="BQ294" s="996"/>
      <c r="BR294" s="996"/>
      <c r="BS294" s="996"/>
      <c r="BT294" s="996"/>
      <c r="BU294" s="996"/>
      <c r="BV294" s="997"/>
    </row>
    <row r="295" spans="1:76" ht="16.5" customHeight="1" x14ac:dyDescent="0.15">
      <c r="C295" s="279"/>
      <c r="D295" s="279"/>
      <c r="E295" s="279"/>
      <c r="F295" s="279"/>
      <c r="G295" s="279"/>
      <c r="H295" s="279"/>
      <c r="I295" s="279"/>
      <c r="J295" s="279"/>
      <c r="K295" s="279"/>
      <c r="L295" s="279"/>
      <c r="M295" s="279"/>
      <c r="N295" s="279"/>
      <c r="O295" s="279"/>
      <c r="P295" s="279"/>
      <c r="Q295" s="279"/>
      <c r="R295" s="279"/>
      <c r="S295" s="279"/>
      <c r="T295" s="279"/>
      <c r="U295" s="279"/>
      <c r="V295" s="279"/>
      <c r="W295" s="279"/>
      <c r="X295" s="279"/>
      <c r="Y295" s="279"/>
      <c r="Z295" s="279"/>
      <c r="AA295" s="279"/>
      <c r="AB295" s="279"/>
      <c r="AC295" s="279"/>
      <c r="AD295" s="279"/>
      <c r="AE295" s="279"/>
      <c r="AF295" s="279"/>
      <c r="AG295" s="279"/>
      <c r="AH295" s="279"/>
      <c r="AI295" s="279"/>
      <c r="AJ295" s="279"/>
      <c r="AK295" s="279"/>
      <c r="AL295" s="273" t="s">
        <v>12</v>
      </c>
      <c r="AM295" s="279"/>
      <c r="AN295" s="279"/>
      <c r="AO295" s="279"/>
      <c r="AP295" s="279"/>
      <c r="AQ295" s="279"/>
      <c r="AR295" s="279"/>
      <c r="AS295" s="279"/>
      <c r="AT295" s="279"/>
      <c r="AU295" s="279"/>
      <c r="AV295" s="279"/>
      <c r="AW295" s="279"/>
      <c r="AX295" s="279"/>
      <c r="AY295" s="279"/>
      <c r="AZ295" s="279"/>
      <c r="BA295" s="279"/>
      <c r="BB295" s="279"/>
      <c r="BC295" s="279"/>
      <c r="BD295" s="279"/>
      <c r="BE295" s="279"/>
      <c r="BF295" s="279"/>
      <c r="BG295" s="279"/>
      <c r="BH295" s="279"/>
      <c r="BI295" s="279"/>
      <c r="BJ295" s="279"/>
      <c r="BK295" s="279"/>
      <c r="BL295" s="279"/>
      <c r="BM295" s="279"/>
      <c r="BN295" s="279"/>
      <c r="BO295" s="279"/>
      <c r="BP295" s="279"/>
      <c r="BQ295" s="279"/>
      <c r="BR295" s="279"/>
      <c r="BS295" s="279"/>
      <c r="BT295" s="279"/>
      <c r="BU295" s="279"/>
      <c r="BV295" s="279"/>
    </row>
    <row r="296" spans="1:76" ht="13.5" customHeight="1" x14ac:dyDescent="0.15">
      <c r="B296" s="45" t="s">
        <v>473</v>
      </c>
      <c r="L296" s="264" t="s">
        <v>582</v>
      </c>
      <c r="BO296" s="1" t="s">
        <v>726</v>
      </c>
    </row>
    <row r="297" spans="1:76" ht="12" customHeight="1" x14ac:dyDescent="0.15">
      <c r="B297" s="6" t="s">
        <v>123</v>
      </c>
      <c r="BQ297" s="286"/>
      <c r="BR297" s="286"/>
      <c r="BS297" s="286"/>
      <c r="BT297" s="286"/>
      <c r="BU297" s="305" t="s">
        <v>613</v>
      </c>
    </row>
    <row r="298" spans="1:76" ht="12" customHeight="1" thickBot="1" x14ac:dyDescent="0.2">
      <c r="B298" s="6" t="s">
        <v>150</v>
      </c>
      <c r="BP298" s="286"/>
      <c r="BQ298" s="286"/>
      <c r="BR298" s="286"/>
      <c r="BS298" s="286"/>
      <c r="BT298" s="286"/>
      <c r="BU298" s="305" t="s">
        <v>614</v>
      </c>
    </row>
    <row r="299" spans="1:76" ht="14.25" customHeight="1" x14ac:dyDescent="0.15">
      <c r="B299" s="549"/>
      <c r="C299" s="550"/>
      <c r="D299" s="550"/>
      <c r="E299" s="550"/>
      <c r="F299" s="550"/>
      <c r="G299" s="553" t="s">
        <v>13</v>
      </c>
      <c r="H299" s="553"/>
      <c r="I299" s="553"/>
      <c r="J299" s="553"/>
      <c r="K299" s="553"/>
      <c r="L299" s="555" t="s">
        <v>373</v>
      </c>
      <c r="M299" s="553"/>
      <c r="N299" s="553"/>
      <c r="O299" s="553"/>
      <c r="P299" s="553"/>
      <c r="Q299" s="553"/>
      <c r="R299" s="555" t="s">
        <v>374</v>
      </c>
      <c r="S299" s="553"/>
      <c r="T299" s="553"/>
      <c r="U299" s="553"/>
      <c r="V299" s="553"/>
      <c r="W299" s="754" t="s">
        <v>14</v>
      </c>
      <c r="X299" s="755"/>
      <c r="Y299" s="755"/>
      <c r="Z299" s="755"/>
      <c r="AA299" s="755"/>
      <c r="AB299" s="755"/>
      <c r="AC299" s="755"/>
      <c r="AD299" s="755"/>
      <c r="AE299" s="755"/>
      <c r="AF299" s="755"/>
      <c r="AG299" s="755"/>
      <c r="AH299" s="754" t="s">
        <v>15</v>
      </c>
      <c r="AI299" s="755"/>
      <c r="AJ299" s="755"/>
      <c r="AK299" s="755"/>
      <c r="AL299" s="755"/>
      <c r="AM299" s="755"/>
      <c r="AN299" s="755"/>
      <c r="AO299" s="755"/>
      <c r="AP299" s="755"/>
      <c r="AQ299" s="755"/>
      <c r="AR299" s="755"/>
      <c r="AS299" s="755"/>
      <c r="AT299" s="755"/>
      <c r="AU299" s="755"/>
      <c r="AV299" s="755"/>
      <c r="AW299" s="755"/>
      <c r="AX299" s="755"/>
      <c r="AY299" s="755"/>
      <c r="AZ299" s="755"/>
      <c r="BA299" s="755"/>
      <c r="BB299" s="755"/>
      <c r="BC299" s="756"/>
      <c r="BD299" s="550" t="s">
        <v>16</v>
      </c>
      <c r="BE299" s="550"/>
      <c r="BF299" s="550"/>
      <c r="BG299" s="550"/>
      <c r="BH299" s="550"/>
      <c r="BI299" s="550"/>
      <c r="BJ299" s="550" t="s">
        <v>17</v>
      </c>
      <c r="BK299" s="550"/>
      <c r="BL299" s="550"/>
      <c r="BM299" s="550"/>
      <c r="BN299" s="550"/>
      <c r="BO299" s="550"/>
      <c r="BP299" s="730" t="s">
        <v>616</v>
      </c>
      <c r="BQ299" s="731"/>
      <c r="BR299" s="731"/>
      <c r="BS299" s="731"/>
      <c r="BT299" s="731"/>
      <c r="BU299" s="731"/>
      <c r="BV299" s="732"/>
    </row>
    <row r="300" spans="1:76" ht="14.25" customHeight="1" thickBot="1" x14ac:dyDescent="0.2">
      <c r="B300" s="551"/>
      <c r="C300" s="552"/>
      <c r="D300" s="552"/>
      <c r="E300" s="552"/>
      <c r="F300" s="552"/>
      <c r="G300" s="554"/>
      <c r="H300" s="554"/>
      <c r="I300" s="554"/>
      <c r="J300" s="554"/>
      <c r="K300" s="554"/>
      <c r="L300" s="554"/>
      <c r="M300" s="554"/>
      <c r="N300" s="554"/>
      <c r="O300" s="554"/>
      <c r="P300" s="554"/>
      <c r="Q300" s="554"/>
      <c r="R300" s="554"/>
      <c r="S300" s="554"/>
      <c r="T300" s="554"/>
      <c r="U300" s="554"/>
      <c r="V300" s="554"/>
      <c r="W300" s="561"/>
      <c r="X300" s="562"/>
      <c r="Y300" s="562"/>
      <c r="Z300" s="562"/>
      <c r="AA300" s="562"/>
      <c r="AB300" s="562"/>
      <c r="AC300" s="562"/>
      <c r="AD300" s="562"/>
      <c r="AE300" s="562"/>
      <c r="AF300" s="562"/>
      <c r="AG300" s="562"/>
      <c r="AH300" s="561"/>
      <c r="AI300" s="562"/>
      <c r="AJ300" s="562"/>
      <c r="AK300" s="562"/>
      <c r="AL300" s="562"/>
      <c r="AM300" s="562"/>
      <c r="AN300" s="562"/>
      <c r="AO300" s="562"/>
      <c r="AP300" s="562"/>
      <c r="AQ300" s="562"/>
      <c r="AR300" s="562"/>
      <c r="AS300" s="562"/>
      <c r="AT300" s="562"/>
      <c r="AU300" s="562"/>
      <c r="AV300" s="562"/>
      <c r="AW300" s="562"/>
      <c r="AX300" s="562"/>
      <c r="AY300" s="562"/>
      <c r="AZ300" s="562"/>
      <c r="BA300" s="562"/>
      <c r="BB300" s="562"/>
      <c r="BC300" s="735"/>
      <c r="BD300" s="552" t="s">
        <v>41</v>
      </c>
      <c r="BE300" s="552"/>
      <c r="BF300" s="552" t="s">
        <v>42</v>
      </c>
      <c r="BG300" s="552"/>
      <c r="BH300" s="552" t="s">
        <v>43</v>
      </c>
      <c r="BI300" s="552"/>
      <c r="BJ300" s="552" t="s">
        <v>44</v>
      </c>
      <c r="BK300" s="552"/>
      <c r="BL300" s="552"/>
      <c r="BM300" s="552" t="s">
        <v>45</v>
      </c>
      <c r="BN300" s="552"/>
      <c r="BO300" s="552"/>
      <c r="BP300" s="788" t="s">
        <v>615</v>
      </c>
      <c r="BQ300" s="789"/>
      <c r="BR300" s="789"/>
      <c r="BS300" s="789"/>
      <c r="BT300" s="789"/>
      <c r="BU300" s="789"/>
      <c r="BV300" s="790"/>
    </row>
    <row r="301" spans="1:76" ht="14.25" customHeight="1" thickTop="1" x14ac:dyDescent="0.15">
      <c r="A301" s="269" t="s">
        <v>572</v>
      </c>
      <c r="B301" s="427" t="s">
        <v>217</v>
      </c>
      <c r="C301" s="376"/>
      <c r="D301" s="376"/>
      <c r="E301" s="376"/>
      <c r="F301" s="377"/>
      <c r="G301" s="425" t="s">
        <v>216</v>
      </c>
      <c r="H301" s="376"/>
      <c r="I301" s="376"/>
      <c r="J301" s="376"/>
      <c r="K301" s="377"/>
      <c r="L301" s="824" t="s">
        <v>735</v>
      </c>
      <c r="M301" s="825"/>
      <c r="N301" s="825"/>
      <c r="O301" s="825"/>
      <c r="P301" s="825"/>
      <c r="Q301" s="825"/>
      <c r="R301" s="592" t="s">
        <v>70</v>
      </c>
      <c r="S301" s="593"/>
      <c r="T301" s="593"/>
      <c r="U301" s="593"/>
      <c r="V301" s="724"/>
      <c r="W301" s="592" t="s">
        <v>76</v>
      </c>
      <c r="X301" s="593"/>
      <c r="Y301" s="728" t="s">
        <v>60</v>
      </c>
      <c r="Z301" s="618"/>
      <c r="AA301" s="618"/>
      <c r="AB301" s="618"/>
      <c r="AC301" s="618"/>
      <c r="AD301" s="618"/>
      <c r="AE301" s="618"/>
      <c r="AF301" s="618"/>
      <c r="AG301" s="827"/>
      <c r="AH301" s="592" t="s">
        <v>76</v>
      </c>
      <c r="AI301" s="593"/>
      <c r="AJ301" s="353" t="s">
        <v>268</v>
      </c>
      <c r="AK301" s="353"/>
      <c r="AL301" s="353"/>
      <c r="AM301" s="353"/>
      <c r="AN301" s="353"/>
      <c r="AO301" s="353"/>
      <c r="AP301" s="353"/>
      <c r="AQ301" s="353"/>
      <c r="AR301" s="353"/>
      <c r="AS301" s="353"/>
      <c r="AT301" s="353"/>
      <c r="AU301" s="353"/>
      <c r="AV301" s="353"/>
      <c r="AW301" s="353"/>
      <c r="AX301" s="353"/>
      <c r="AY301" s="353"/>
      <c r="AZ301" s="353"/>
      <c r="BA301" s="353"/>
      <c r="BB301" s="353"/>
      <c r="BC301" s="353"/>
      <c r="BD301" s="592" t="s">
        <v>75</v>
      </c>
      <c r="BE301" s="593"/>
      <c r="BF301" s="353"/>
      <c r="BG301" s="353"/>
      <c r="BH301" s="593" t="s">
        <v>75</v>
      </c>
      <c r="BI301" s="724"/>
      <c r="BJ301" s="720" t="s">
        <v>128</v>
      </c>
      <c r="BK301" s="721"/>
      <c r="BL301" s="723"/>
      <c r="BM301" s="720" t="s">
        <v>128</v>
      </c>
      <c r="BN301" s="721"/>
      <c r="BO301" s="723"/>
      <c r="BP301" s="988"/>
      <c r="BQ301" s="988"/>
      <c r="BR301" s="988"/>
      <c r="BS301" s="988"/>
      <c r="BT301" s="988"/>
      <c r="BU301" s="988"/>
      <c r="BV301" s="989"/>
      <c r="BX301" s="234" t="s">
        <v>571</v>
      </c>
    </row>
    <row r="302" spans="1:76" ht="14.25" customHeight="1" x14ac:dyDescent="0.15">
      <c r="A302" s="269" t="s">
        <v>576</v>
      </c>
      <c r="B302" s="874" t="s">
        <v>215</v>
      </c>
      <c r="C302" s="875"/>
      <c r="D302" s="875"/>
      <c r="E302" s="875"/>
      <c r="F302" s="876"/>
      <c r="G302" s="987" t="s">
        <v>214</v>
      </c>
      <c r="H302" s="915"/>
      <c r="I302" s="915"/>
      <c r="J302" s="915"/>
      <c r="K302" s="916"/>
      <c r="L302" s="826"/>
      <c r="M302" s="826"/>
      <c r="N302" s="826"/>
      <c r="O302" s="826"/>
      <c r="P302" s="826"/>
      <c r="Q302" s="826"/>
      <c r="R302" s="9"/>
      <c r="V302" s="12"/>
      <c r="W302" s="560" t="s">
        <v>76</v>
      </c>
      <c r="X302" s="548"/>
      <c r="Y302" s="563"/>
      <c r="Z302" s="563"/>
      <c r="AA302" s="563"/>
      <c r="AB302" s="563"/>
      <c r="AC302" s="563"/>
      <c r="AD302" s="563"/>
      <c r="AE302" s="563"/>
      <c r="AF302" s="563"/>
      <c r="AG302" s="594"/>
      <c r="AH302" s="560" t="s">
        <v>76</v>
      </c>
      <c r="AI302" s="548"/>
      <c r="AJ302" s="6" t="s">
        <v>274</v>
      </c>
      <c r="BD302" s="560" t="s">
        <v>75</v>
      </c>
      <c r="BE302" s="548"/>
      <c r="BF302" s="548" t="s">
        <v>75</v>
      </c>
      <c r="BG302" s="548"/>
      <c r="BH302" s="548" t="s">
        <v>75</v>
      </c>
      <c r="BI302" s="601"/>
      <c r="BJ302" s="530"/>
      <c r="BK302" s="531"/>
      <c r="BL302" s="600"/>
      <c r="BM302" s="530"/>
      <c r="BN302" s="531"/>
      <c r="BO302" s="600"/>
      <c r="BP302" s="988"/>
      <c r="BQ302" s="988"/>
      <c r="BR302" s="988"/>
      <c r="BS302" s="988"/>
      <c r="BT302" s="988"/>
      <c r="BU302" s="988"/>
      <c r="BV302" s="989"/>
    </row>
    <row r="303" spans="1:76" ht="14.25" customHeight="1" x14ac:dyDescent="0.15">
      <c r="B303" s="874"/>
      <c r="C303" s="875"/>
      <c r="D303" s="875"/>
      <c r="E303" s="875"/>
      <c r="F303" s="876"/>
      <c r="G303" s="987"/>
      <c r="H303" s="915"/>
      <c r="I303" s="915"/>
      <c r="J303" s="915"/>
      <c r="K303" s="916"/>
      <c r="L303" s="826"/>
      <c r="M303" s="826"/>
      <c r="N303" s="826"/>
      <c r="O303" s="826"/>
      <c r="P303" s="826"/>
      <c r="Q303" s="826"/>
      <c r="R303" s="7"/>
      <c r="S303" s="8"/>
      <c r="T303" s="8"/>
      <c r="U303" s="8"/>
      <c r="V303" s="13"/>
      <c r="W303" s="560" t="s">
        <v>76</v>
      </c>
      <c r="X303" s="548"/>
      <c r="Y303" s="563"/>
      <c r="Z303" s="563"/>
      <c r="AA303" s="563"/>
      <c r="AB303" s="563"/>
      <c r="AC303" s="563"/>
      <c r="AD303" s="563"/>
      <c r="AE303" s="563"/>
      <c r="AF303" s="563"/>
      <c r="AG303" s="594"/>
      <c r="AH303" s="539" t="s">
        <v>76</v>
      </c>
      <c r="AI303" s="540"/>
      <c r="AJ303" s="6" t="s">
        <v>271</v>
      </c>
      <c r="BD303" s="560" t="s">
        <v>75</v>
      </c>
      <c r="BE303" s="548"/>
      <c r="BF303" s="548" t="s">
        <v>75</v>
      </c>
      <c r="BG303" s="548"/>
      <c r="BH303" s="548" t="s">
        <v>75</v>
      </c>
      <c r="BI303" s="601"/>
      <c r="BJ303" s="533" t="s">
        <v>129</v>
      </c>
      <c r="BK303" s="534"/>
      <c r="BL303" s="535"/>
      <c r="BM303" s="533" t="s">
        <v>129</v>
      </c>
      <c r="BN303" s="534"/>
      <c r="BO303" s="535"/>
      <c r="BP303" s="988"/>
      <c r="BQ303" s="988"/>
      <c r="BR303" s="988"/>
      <c r="BS303" s="988"/>
      <c r="BT303" s="988"/>
      <c r="BU303" s="988"/>
      <c r="BV303" s="989"/>
    </row>
    <row r="304" spans="1:76" ht="15.75" customHeight="1" x14ac:dyDescent="0.15">
      <c r="A304" s="269" t="s">
        <v>572</v>
      </c>
      <c r="B304" s="874"/>
      <c r="C304" s="875"/>
      <c r="D304" s="875"/>
      <c r="E304" s="875"/>
      <c r="F304" s="876"/>
      <c r="G304" s="987"/>
      <c r="H304" s="915"/>
      <c r="I304" s="915"/>
      <c r="J304" s="915"/>
      <c r="K304" s="916"/>
      <c r="L304" s="826" t="s">
        <v>270</v>
      </c>
      <c r="M304" s="826"/>
      <c r="N304" s="826"/>
      <c r="O304" s="826"/>
      <c r="P304" s="826"/>
      <c r="Q304" s="826"/>
      <c r="R304" s="559" t="s">
        <v>70</v>
      </c>
      <c r="S304" s="621"/>
      <c r="T304" s="621"/>
      <c r="U304" s="621"/>
      <c r="V304" s="719"/>
      <c r="W304" s="559" t="s">
        <v>76</v>
      </c>
      <c r="X304" s="621"/>
      <c r="Y304" s="738" t="s">
        <v>60</v>
      </c>
      <c r="Z304" s="716"/>
      <c r="AA304" s="716"/>
      <c r="AB304" s="716"/>
      <c r="AC304" s="716"/>
      <c r="AD304" s="716"/>
      <c r="AE304" s="716"/>
      <c r="AF304" s="716"/>
      <c r="AG304" s="752"/>
      <c r="AH304" s="559" t="s">
        <v>76</v>
      </c>
      <c r="AI304" s="621"/>
      <c r="AJ304" s="4" t="s">
        <v>705</v>
      </c>
      <c r="AK304" s="4"/>
      <c r="AL304" s="4"/>
      <c r="AM304" s="4"/>
      <c r="AN304" s="4"/>
      <c r="AO304" s="4"/>
      <c r="AP304" s="4"/>
      <c r="AQ304" s="4"/>
      <c r="AR304" s="4"/>
      <c r="AS304" s="4"/>
      <c r="AT304" s="4"/>
      <c r="AU304" s="4"/>
      <c r="AV304" s="4"/>
      <c r="AW304" s="4"/>
      <c r="AX304" s="4"/>
      <c r="AY304" s="4"/>
      <c r="AZ304" s="4"/>
      <c r="BA304" s="4"/>
      <c r="BB304" s="4"/>
      <c r="BC304" s="11"/>
      <c r="BD304" s="559" t="s">
        <v>75</v>
      </c>
      <c r="BE304" s="621"/>
      <c r="BF304" s="621" t="s">
        <v>75</v>
      </c>
      <c r="BG304" s="621"/>
      <c r="BH304" s="621" t="s">
        <v>75</v>
      </c>
      <c r="BI304" s="719"/>
      <c r="BJ304" s="527" t="s">
        <v>128</v>
      </c>
      <c r="BK304" s="528"/>
      <c r="BL304" s="692"/>
      <c r="BM304" s="527" t="s">
        <v>128</v>
      </c>
      <c r="BN304" s="528"/>
      <c r="BO304" s="692"/>
      <c r="BP304" s="988"/>
      <c r="BQ304" s="988"/>
      <c r="BR304" s="988"/>
      <c r="BS304" s="988"/>
      <c r="BT304" s="988"/>
      <c r="BU304" s="988"/>
      <c r="BV304" s="989"/>
      <c r="BX304" s="234" t="s">
        <v>571</v>
      </c>
    </row>
    <row r="305" spans="1:76" ht="15.75" customHeight="1" x14ac:dyDescent="0.15">
      <c r="A305" s="269" t="s">
        <v>576</v>
      </c>
      <c r="B305" s="874"/>
      <c r="C305" s="875"/>
      <c r="D305" s="875"/>
      <c r="E305" s="875"/>
      <c r="F305" s="876"/>
      <c r="G305" s="987"/>
      <c r="H305" s="915"/>
      <c r="I305" s="915"/>
      <c r="J305" s="915"/>
      <c r="K305" s="916"/>
      <c r="L305" s="826"/>
      <c r="M305" s="826"/>
      <c r="N305" s="826"/>
      <c r="O305" s="826"/>
      <c r="P305" s="826"/>
      <c r="Q305" s="826"/>
      <c r="R305" s="9"/>
      <c r="V305" s="12"/>
      <c r="W305" s="560" t="s">
        <v>76</v>
      </c>
      <c r="X305" s="548"/>
      <c r="Y305" s="563"/>
      <c r="Z305" s="563"/>
      <c r="AA305" s="563"/>
      <c r="AB305" s="563"/>
      <c r="AC305" s="563"/>
      <c r="AD305" s="563"/>
      <c r="AE305" s="563"/>
      <c r="AF305" s="563"/>
      <c r="AG305" s="594"/>
      <c r="AH305" s="560" t="s">
        <v>76</v>
      </c>
      <c r="AI305" s="548"/>
      <c r="AJ305" s="6" t="s">
        <v>213</v>
      </c>
      <c r="BC305" s="12"/>
      <c r="BD305" s="560" t="s">
        <v>75</v>
      </c>
      <c r="BE305" s="548"/>
      <c r="BF305" s="548" t="s">
        <v>75</v>
      </c>
      <c r="BG305" s="548"/>
      <c r="BH305" s="548" t="s">
        <v>75</v>
      </c>
      <c r="BI305" s="601"/>
      <c r="BJ305" s="530"/>
      <c r="BK305" s="531"/>
      <c r="BL305" s="600"/>
      <c r="BM305" s="530"/>
      <c r="BN305" s="531"/>
      <c r="BO305" s="600"/>
      <c r="BP305" s="988"/>
      <c r="BQ305" s="988"/>
      <c r="BR305" s="988"/>
      <c r="BS305" s="988"/>
      <c r="BT305" s="988"/>
      <c r="BU305" s="988"/>
      <c r="BV305" s="989"/>
    </row>
    <row r="306" spans="1:76" ht="15.75" customHeight="1" x14ac:dyDescent="0.15">
      <c r="B306" s="874"/>
      <c r="C306" s="875"/>
      <c r="D306" s="875"/>
      <c r="E306" s="875"/>
      <c r="F306" s="876"/>
      <c r="G306" s="987"/>
      <c r="H306" s="915"/>
      <c r="I306" s="915"/>
      <c r="J306" s="915"/>
      <c r="K306" s="916"/>
      <c r="L306" s="826"/>
      <c r="M306" s="826"/>
      <c r="N306" s="826"/>
      <c r="O306" s="826"/>
      <c r="P306" s="826"/>
      <c r="Q306" s="826"/>
      <c r="R306" s="9"/>
      <c r="V306" s="12"/>
      <c r="W306" s="560" t="s">
        <v>76</v>
      </c>
      <c r="X306" s="548"/>
      <c r="Y306" s="563"/>
      <c r="Z306" s="563"/>
      <c r="AA306" s="563"/>
      <c r="AB306" s="563"/>
      <c r="AC306" s="563"/>
      <c r="AD306" s="563"/>
      <c r="AE306" s="563"/>
      <c r="AF306" s="563"/>
      <c r="AG306" s="594"/>
      <c r="AH306" s="560" t="s">
        <v>76</v>
      </c>
      <c r="AI306" s="548"/>
      <c r="AJ306" s="6" t="s">
        <v>212</v>
      </c>
      <c r="BC306" s="12"/>
      <c r="BD306" s="560" t="s">
        <v>75</v>
      </c>
      <c r="BE306" s="548"/>
      <c r="BH306" s="548" t="s">
        <v>75</v>
      </c>
      <c r="BI306" s="601"/>
      <c r="BJ306" s="530" t="s">
        <v>129</v>
      </c>
      <c r="BK306" s="531"/>
      <c r="BL306" s="600"/>
      <c r="BM306" s="530" t="s">
        <v>129</v>
      </c>
      <c r="BN306" s="531"/>
      <c r="BO306" s="600"/>
      <c r="BP306" s="988"/>
      <c r="BQ306" s="988"/>
      <c r="BR306" s="988"/>
      <c r="BS306" s="988"/>
      <c r="BT306" s="988"/>
      <c r="BU306" s="988"/>
      <c r="BV306" s="989"/>
    </row>
    <row r="307" spans="1:76" ht="15.75" customHeight="1" x14ac:dyDescent="0.15">
      <c r="B307" s="874"/>
      <c r="C307" s="875"/>
      <c r="D307" s="875"/>
      <c r="E307" s="875"/>
      <c r="F307" s="876"/>
      <c r="G307" s="987"/>
      <c r="H307" s="915"/>
      <c r="I307" s="915"/>
      <c r="J307" s="915"/>
      <c r="K307" s="916"/>
      <c r="L307" s="826"/>
      <c r="M307" s="826"/>
      <c r="N307" s="826"/>
      <c r="O307" s="826"/>
      <c r="P307" s="826"/>
      <c r="Q307" s="826"/>
      <c r="R307" s="9"/>
      <c r="V307" s="12"/>
      <c r="W307" s="560" t="s">
        <v>76</v>
      </c>
      <c r="X307" s="548"/>
      <c r="Y307" s="563"/>
      <c r="Z307" s="563"/>
      <c r="AA307" s="563"/>
      <c r="AB307" s="563"/>
      <c r="AC307" s="563"/>
      <c r="AD307" s="563"/>
      <c r="AE307" s="563"/>
      <c r="AF307" s="563"/>
      <c r="AG307" s="594"/>
      <c r="AH307" s="560" t="s">
        <v>76</v>
      </c>
      <c r="AI307" s="548"/>
      <c r="AJ307" s="6" t="s">
        <v>269</v>
      </c>
      <c r="BC307" s="12"/>
      <c r="BD307" s="560" t="s">
        <v>75</v>
      </c>
      <c r="BE307" s="548"/>
      <c r="BH307" s="548" t="s">
        <v>75</v>
      </c>
      <c r="BI307" s="601"/>
      <c r="BJ307" s="530"/>
      <c r="BK307" s="531"/>
      <c r="BL307" s="600"/>
      <c r="BM307" s="530"/>
      <c r="BN307" s="531"/>
      <c r="BO307" s="600"/>
      <c r="BP307" s="988"/>
      <c r="BQ307" s="988"/>
      <c r="BR307" s="988"/>
      <c r="BS307" s="988"/>
      <c r="BT307" s="988"/>
      <c r="BU307" s="988"/>
      <c r="BV307" s="989"/>
    </row>
    <row r="308" spans="1:76" ht="15.75" customHeight="1" x14ac:dyDescent="0.15">
      <c r="B308" s="390"/>
      <c r="C308" s="249"/>
      <c r="D308" s="249"/>
      <c r="E308" s="249"/>
      <c r="F308" s="256"/>
      <c r="G308" s="255"/>
      <c r="H308" s="249"/>
      <c r="I308" s="249"/>
      <c r="J308" s="249"/>
      <c r="K308" s="256"/>
      <c r="L308" s="826"/>
      <c r="M308" s="826"/>
      <c r="N308" s="826"/>
      <c r="O308" s="826"/>
      <c r="P308" s="826"/>
      <c r="Q308" s="826"/>
      <c r="R308" s="7"/>
      <c r="S308" s="8"/>
      <c r="T308" s="8"/>
      <c r="U308" s="8"/>
      <c r="V308" s="13"/>
      <c r="W308" s="539" t="s">
        <v>76</v>
      </c>
      <c r="X308" s="540"/>
      <c r="Y308" s="536"/>
      <c r="Z308" s="536"/>
      <c r="AA308" s="536"/>
      <c r="AB308" s="536"/>
      <c r="AC308" s="536"/>
      <c r="AD308" s="536"/>
      <c r="AE308" s="536"/>
      <c r="AF308" s="536"/>
      <c r="AG308" s="729"/>
      <c r="AH308" s="539" t="s">
        <v>76</v>
      </c>
      <c r="AI308" s="540"/>
      <c r="AJ308" s="8" t="s">
        <v>210</v>
      </c>
      <c r="AK308" s="8"/>
      <c r="AL308" s="8"/>
      <c r="AM308" s="8"/>
      <c r="AN308" s="8"/>
      <c r="AO308" s="8"/>
      <c r="AP308" s="8"/>
      <c r="AQ308" s="8"/>
      <c r="AR308" s="8"/>
      <c r="AS308" s="8"/>
      <c r="AT308" s="8"/>
      <c r="AU308" s="8"/>
      <c r="AV308" s="8"/>
      <c r="AW308" s="8"/>
      <c r="AX308" s="8"/>
      <c r="AY308" s="8"/>
      <c r="AZ308" s="8"/>
      <c r="BA308" s="8"/>
      <c r="BB308" s="8"/>
      <c r="BC308" s="13"/>
      <c r="BD308" s="539" t="s">
        <v>75</v>
      </c>
      <c r="BE308" s="540"/>
      <c r="BF308" s="540" t="s">
        <v>75</v>
      </c>
      <c r="BG308" s="540"/>
      <c r="BH308" s="540" t="s">
        <v>75</v>
      </c>
      <c r="BI308" s="541"/>
      <c r="BJ308" s="297"/>
      <c r="BK308" s="288"/>
      <c r="BL308" s="298"/>
      <c r="BM308" s="297"/>
      <c r="BN308" s="288"/>
      <c r="BO308" s="298"/>
      <c r="BP308" s="988"/>
      <c r="BQ308" s="988"/>
      <c r="BR308" s="988"/>
      <c r="BS308" s="988"/>
      <c r="BT308" s="988"/>
      <c r="BU308" s="988"/>
      <c r="BV308" s="989"/>
    </row>
    <row r="309" spans="1:76" ht="15.75" customHeight="1" x14ac:dyDescent="0.15">
      <c r="B309" s="390"/>
      <c r="C309" s="249"/>
      <c r="D309" s="249"/>
      <c r="E309" s="249"/>
      <c r="F309" s="256"/>
      <c r="G309" s="255"/>
      <c r="H309" s="249"/>
      <c r="I309" s="249"/>
      <c r="J309" s="249"/>
      <c r="K309" s="256"/>
      <c r="L309" s="748" t="s">
        <v>267</v>
      </c>
      <c r="M309" s="748"/>
      <c r="N309" s="748"/>
      <c r="O309" s="748"/>
      <c r="P309" s="748"/>
      <c r="Q309" s="748"/>
      <c r="R309" s="559" t="s">
        <v>70</v>
      </c>
      <c r="S309" s="621"/>
      <c r="T309" s="621"/>
      <c r="U309" s="621"/>
      <c r="V309" s="719"/>
      <c r="W309" s="559" t="s">
        <v>76</v>
      </c>
      <c r="X309" s="621"/>
      <c r="Y309" s="716" t="s">
        <v>822</v>
      </c>
      <c r="Z309" s="716"/>
      <c r="AA309" s="716"/>
      <c r="AB309" s="716"/>
      <c r="AC309" s="716"/>
      <c r="AD309" s="716"/>
      <c r="AE309" s="716"/>
      <c r="AF309" s="716"/>
      <c r="AG309" s="752"/>
      <c r="AH309" s="559" t="s">
        <v>76</v>
      </c>
      <c r="AI309" s="621"/>
      <c r="AJ309" s="267" t="s">
        <v>569</v>
      </c>
      <c r="AK309" s="4"/>
      <c r="AL309" s="4"/>
      <c r="AM309" s="4"/>
      <c r="AN309" s="4"/>
      <c r="AO309" s="4"/>
      <c r="AP309" s="4"/>
      <c r="AQ309" s="4"/>
      <c r="AR309" s="621" t="s">
        <v>76</v>
      </c>
      <c r="AS309" s="621"/>
      <c r="AT309" s="267" t="s">
        <v>570</v>
      </c>
      <c r="AU309" s="4"/>
      <c r="AV309" s="4"/>
      <c r="AW309" s="4"/>
      <c r="AX309" s="4"/>
      <c r="AY309" s="4"/>
      <c r="AZ309" s="4"/>
      <c r="BA309" s="4"/>
      <c r="BB309" s="4"/>
      <c r="BC309" s="11"/>
      <c r="BD309" s="559" t="s">
        <v>75</v>
      </c>
      <c r="BE309" s="621"/>
      <c r="BF309" s="4"/>
      <c r="BG309" s="4"/>
      <c r="BH309" s="621" t="s">
        <v>75</v>
      </c>
      <c r="BI309" s="719"/>
      <c r="BJ309" s="527" t="s">
        <v>128</v>
      </c>
      <c r="BK309" s="528"/>
      <c r="BL309" s="692"/>
      <c r="BM309" s="527" t="s">
        <v>128</v>
      </c>
      <c r="BN309" s="528"/>
      <c r="BO309" s="692"/>
      <c r="BP309" s="988"/>
      <c r="BQ309" s="988"/>
      <c r="BR309" s="988"/>
      <c r="BS309" s="988"/>
      <c r="BT309" s="988"/>
      <c r="BU309" s="988"/>
      <c r="BV309" s="989"/>
    </row>
    <row r="310" spans="1:76" ht="15.75" customHeight="1" x14ac:dyDescent="0.15">
      <c r="B310" s="390"/>
      <c r="C310" s="249"/>
      <c r="D310" s="249"/>
      <c r="E310" s="249"/>
      <c r="F310" s="256"/>
      <c r="G310" s="255"/>
      <c r="H310" s="249"/>
      <c r="I310" s="249"/>
      <c r="J310" s="249"/>
      <c r="K310" s="256"/>
      <c r="L310" s="748"/>
      <c r="M310" s="748"/>
      <c r="N310" s="748"/>
      <c r="O310" s="748"/>
      <c r="P310" s="748"/>
      <c r="Q310" s="748"/>
      <c r="R310" s="9"/>
      <c r="V310" s="12"/>
      <c r="W310" s="560" t="s">
        <v>76</v>
      </c>
      <c r="X310" s="548"/>
      <c r="Y310" s="563" t="s">
        <v>60</v>
      </c>
      <c r="Z310" s="563"/>
      <c r="AA310" s="563"/>
      <c r="AB310" s="563"/>
      <c r="AC310" s="563"/>
      <c r="AD310" s="563"/>
      <c r="AE310" s="563"/>
      <c r="AF310" s="563"/>
      <c r="AG310" s="594"/>
      <c r="AH310" s="560" t="s">
        <v>76</v>
      </c>
      <c r="AI310" s="548"/>
      <c r="AJ310" s="6" t="s">
        <v>266</v>
      </c>
      <c r="BC310" s="12"/>
      <c r="BD310" s="560" t="s">
        <v>75</v>
      </c>
      <c r="BE310" s="548"/>
      <c r="BF310" s="548" t="s">
        <v>75</v>
      </c>
      <c r="BG310" s="548"/>
      <c r="BH310" s="548" t="s">
        <v>75</v>
      </c>
      <c r="BI310" s="601"/>
      <c r="BJ310" s="530"/>
      <c r="BK310" s="531"/>
      <c r="BL310" s="600"/>
      <c r="BM310" s="530"/>
      <c r="BN310" s="531"/>
      <c r="BO310" s="600"/>
      <c r="BP310" s="988"/>
      <c r="BQ310" s="988"/>
      <c r="BR310" s="988"/>
      <c r="BS310" s="988"/>
      <c r="BT310" s="988"/>
      <c r="BU310" s="988"/>
      <c r="BV310" s="989"/>
    </row>
    <row r="311" spans="1:76" ht="15.75" customHeight="1" x14ac:dyDescent="0.15">
      <c r="B311" s="390"/>
      <c r="C311" s="249"/>
      <c r="D311" s="249"/>
      <c r="E311" s="249"/>
      <c r="F311" s="256"/>
      <c r="G311" s="255"/>
      <c r="H311" s="249"/>
      <c r="I311" s="249"/>
      <c r="J311" s="249"/>
      <c r="K311" s="256"/>
      <c r="L311" s="748"/>
      <c r="M311" s="748"/>
      <c r="N311" s="748"/>
      <c r="O311" s="748"/>
      <c r="P311" s="748"/>
      <c r="Q311" s="748"/>
      <c r="R311" s="9"/>
      <c r="V311" s="12"/>
      <c r="W311" s="560" t="s">
        <v>76</v>
      </c>
      <c r="X311" s="548"/>
      <c r="Y311" s="563"/>
      <c r="Z311" s="563"/>
      <c r="AA311" s="563"/>
      <c r="AB311" s="563"/>
      <c r="AC311" s="563"/>
      <c r="AD311" s="563"/>
      <c r="AE311" s="563"/>
      <c r="AF311" s="563"/>
      <c r="AG311" s="594"/>
      <c r="AH311" s="560" t="s">
        <v>76</v>
      </c>
      <c r="AI311" s="548"/>
      <c r="AJ311" s="6" t="s">
        <v>265</v>
      </c>
      <c r="BC311" s="12"/>
      <c r="BD311" s="560" t="s">
        <v>75</v>
      </c>
      <c r="BE311" s="548"/>
      <c r="BF311" s="548" t="s">
        <v>75</v>
      </c>
      <c r="BG311" s="548"/>
      <c r="BH311" s="548" t="s">
        <v>75</v>
      </c>
      <c r="BI311" s="601"/>
      <c r="BJ311" s="530" t="s">
        <v>129</v>
      </c>
      <c r="BK311" s="531"/>
      <c r="BL311" s="600"/>
      <c r="BM311" s="530" t="s">
        <v>129</v>
      </c>
      <c r="BN311" s="531"/>
      <c r="BO311" s="600"/>
      <c r="BP311" s="988"/>
      <c r="BQ311" s="988"/>
      <c r="BR311" s="988"/>
      <c r="BS311" s="988"/>
      <c r="BT311" s="988"/>
      <c r="BU311" s="988"/>
      <c r="BV311" s="989"/>
    </row>
    <row r="312" spans="1:76" ht="15.75" customHeight="1" x14ac:dyDescent="0.15">
      <c r="B312" s="390"/>
      <c r="C312" s="249"/>
      <c r="D312" s="249"/>
      <c r="E312" s="249"/>
      <c r="F312" s="256"/>
      <c r="G312" s="255"/>
      <c r="H312" s="249"/>
      <c r="I312" s="249"/>
      <c r="J312" s="249"/>
      <c r="K312" s="256"/>
      <c r="L312" s="748"/>
      <c r="M312" s="748"/>
      <c r="N312" s="748"/>
      <c r="O312" s="748"/>
      <c r="P312" s="748"/>
      <c r="Q312" s="748"/>
      <c r="R312" s="9"/>
      <c r="V312" s="12"/>
      <c r="W312" s="560" t="s">
        <v>76</v>
      </c>
      <c r="X312" s="548"/>
      <c r="Y312" s="563"/>
      <c r="Z312" s="563"/>
      <c r="AA312" s="563"/>
      <c r="AB312" s="563"/>
      <c r="AC312" s="563"/>
      <c r="AD312" s="563"/>
      <c r="AE312" s="563"/>
      <c r="AF312" s="563"/>
      <c r="AG312" s="594"/>
      <c r="AH312" s="560" t="s">
        <v>76</v>
      </c>
      <c r="AI312" s="548"/>
      <c r="AJ312" s="6" t="s">
        <v>264</v>
      </c>
      <c r="BC312" s="12"/>
      <c r="BD312" s="560" t="s">
        <v>75</v>
      </c>
      <c r="BE312" s="548"/>
      <c r="BF312" s="548" t="s">
        <v>75</v>
      </c>
      <c r="BG312" s="548"/>
      <c r="BH312" s="548" t="s">
        <v>75</v>
      </c>
      <c r="BI312" s="601"/>
      <c r="BJ312" s="530"/>
      <c r="BK312" s="531"/>
      <c r="BL312" s="600"/>
      <c r="BM312" s="530"/>
      <c r="BN312" s="531"/>
      <c r="BO312" s="600"/>
      <c r="BP312" s="988"/>
      <c r="BQ312" s="988"/>
      <c r="BR312" s="988"/>
      <c r="BS312" s="988"/>
      <c r="BT312" s="988"/>
      <c r="BU312" s="988"/>
      <c r="BV312" s="989"/>
    </row>
    <row r="313" spans="1:76" ht="15.75" customHeight="1" x14ac:dyDescent="0.15">
      <c r="B313" s="390"/>
      <c r="C313" s="249"/>
      <c r="D313" s="249"/>
      <c r="E313" s="249"/>
      <c r="F313" s="256"/>
      <c r="G313" s="255"/>
      <c r="H313" s="249"/>
      <c r="I313" s="249"/>
      <c r="J313" s="249"/>
      <c r="K313" s="256"/>
      <c r="L313" s="748"/>
      <c r="M313" s="748"/>
      <c r="N313" s="748"/>
      <c r="O313" s="748"/>
      <c r="P313" s="748"/>
      <c r="Q313" s="748"/>
      <c r="R313" s="9"/>
      <c r="V313" s="12"/>
      <c r="W313" s="560" t="s">
        <v>76</v>
      </c>
      <c r="X313" s="548"/>
      <c r="Y313" s="563"/>
      <c r="Z313" s="563"/>
      <c r="AA313" s="563"/>
      <c r="AB313" s="563"/>
      <c r="AC313" s="563"/>
      <c r="AD313" s="563"/>
      <c r="AE313" s="563"/>
      <c r="AF313" s="563"/>
      <c r="AG313" s="594"/>
      <c r="AH313" s="560" t="s">
        <v>76</v>
      </c>
      <c r="AI313" s="548"/>
      <c r="AJ313" s="6" t="s">
        <v>263</v>
      </c>
      <c r="BC313" s="12"/>
      <c r="BD313" s="560" t="s">
        <v>75</v>
      </c>
      <c r="BE313" s="548"/>
      <c r="BF313" s="548" t="s">
        <v>75</v>
      </c>
      <c r="BG313" s="548"/>
      <c r="BH313" s="548" t="s">
        <v>75</v>
      </c>
      <c r="BI313" s="601"/>
      <c r="BJ313" s="294"/>
      <c r="BK313" s="295"/>
      <c r="BL313" s="296"/>
      <c r="BM313" s="294"/>
      <c r="BN313" s="295"/>
      <c r="BO313" s="296"/>
      <c r="BP313" s="988"/>
      <c r="BQ313" s="988"/>
      <c r="BR313" s="988"/>
      <c r="BS313" s="988"/>
      <c r="BT313" s="988"/>
      <c r="BU313" s="988"/>
      <c r="BV313" s="989"/>
    </row>
    <row r="314" spans="1:76" ht="15.75" customHeight="1" x14ac:dyDescent="0.15">
      <c r="B314" s="390"/>
      <c r="C314" s="249"/>
      <c r="D314" s="249"/>
      <c r="E314" s="249"/>
      <c r="F314" s="256"/>
      <c r="G314" s="255"/>
      <c r="H314" s="249"/>
      <c r="I314" s="249"/>
      <c r="J314" s="249"/>
      <c r="K314" s="256"/>
      <c r="L314" s="748"/>
      <c r="M314" s="748"/>
      <c r="N314" s="748"/>
      <c r="O314" s="748"/>
      <c r="P314" s="748"/>
      <c r="Q314" s="748"/>
      <c r="R314" s="9"/>
      <c r="V314" s="12"/>
      <c r="W314" s="560" t="s">
        <v>76</v>
      </c>
      <c r="X314" s="548"/>
      <c r="Y314" s="563"/>
      <c r="Z314" s="563"/>
      <c r="AA314" s="563"/>
      <c r="AB314" s="563"/>
      <c r="AC314" s="563"/>
      <c r="AD314" s="563"/>
      <c r="AE314" s="563"/>
      <c r="AF314" s="563"/>
      <c r="AG314" s="594"/>
      <c r="AH314" s="560" t="s">
        <v>76</v>
      </c>
      <c r="AI314" s="548"/>
      <c r="AJ314" s="6" t="s">
        <v>262</v>
      </c>
      <c r="BC314" s="12"/>
      <c r="BD314" s="560" t="s">
        <v>75</v>
      </c>
      <c r="BE314" s="548"/>
      <c r="BF314" s="548"/>
      <c r="BG314" s="548"/>
      <c r="BH314" s="548" t="s">
        <v>75</v>
      </c>
      <c r="BI314" s="601"/>
      <c r="BJ314" s="294"/>
      <c r="BK314" s="295"/>
      <c r="BL314" s="296"/>
      <c r="BM314" s="294"/>
      <c r="BN314" s="295"/>
      <c r="BO314" s="296"/>
      <c r="BP314" s="988"/>
      <c r="BQ314" s="988"/>
      <c r="BR314" s="988"/>
      <c r="BS314" s="988"/>
      <c r="BT314" s="988"/>
      <c r="BU314" s="988"/>
      <c r="BV314" s="989"/>
    </row>
    <row r="315" spans="1:76" ht="15.75" customHeight="1" thickBot="1" x14ac:dyDescent="0.2">
      <c r="B315" s="412"/>
      <c r="C315" s="395"/>
      <c r="D315" s="395"/>
      <c r="E315" s="395"/>
      <c r="F315" s="396"/>
      <c r="G315" s="444"/>
      <c r="H315" s="395"/>
      <c r="I315" s="395"/>
      <c r="J315" s="395"/>
      <c r="K315" s="396"/>
      <c r="L315" s="749"/>
      <c r="M315" s="749"/>
      <c r="N315" s="749"/>
      <c r="O315" s="749"/>
      <c r="P315" s="749"/>
      <c r="Q315" s="749"/>
      <c r="R315" s="323"/>
      <c r="S315" s="324"/>
      <c r="T315" s="324"/>
      <c r="U315" s="324"/>
      <c r="V315" s="325"/>
      <c r="W315" s="561" t="s">
        <v>76</v>
      </c>
      <c r="X315" s="562"/>
      <c r="Y315" s="688"/>
      <c r="Z315" s="688"/>
      <c r="AA315" s="688"/>
      <c r="AB315" s="688"/>
      <c r="AC315" s="688"/>
      <c r="AD315" s="688"/>
      <c r="AE315" s="688"/>
      <c r="AF315" s="688"/>
      <c r="AG315" s="809"/>
      <c r="AH315" s="561" t="s">
        <v>76</v>
      </c>
      <c r="AI315" s="562"/>
      <c r="AJ315" s="324" t="s">
        <v>261</v>
      </c>
      <c r="AK315" s="324"/>
      <c r="AL315" s="324"/>
      <c r="AM315" s="324"/>
      <c r="AN315" s="324"/>
      <c r="AO315" s="324"/>
      <c r="AP315" s="324"/>
      <c r="AQ315" s="324"/>
      <c r="AR315" s="324"/>
      <c r="AS315" s="324"/>
      <c r="AT315" s="324"/>
      <c r="AU315" s="324"/>
      <c r="AV315" s="324"/>
      <c r="AW315" s="324"/>
      <c r="AX315" s="324"/>
      <c r="AY315" s="324"/>
      <c r="AZ315" s="324"/>
      <c r="BA315" s="324"/>
      <c r="BB315" s="324"/>
      <c r="BC315" s="325"/>
      <c r="BD315" s="561" t="s">
        <v>75</v>
      </c>
      <c r="BE315" s="562"/>
      <c r="BF315" s="562" t="s">
        <v>75</v>
      </c>
      <c r="BG315" s="562"/>
      <c r="BH315" s="562" t="s">
        <v>75</v>
      </c>
      <c r="BI315" s="735"/>
      <c r="BJ315" s="326"/>
      <c r="BK315" s="327"/>
      <c r="BL315" s="328"/>
      <c r="BM315" s="326"/>
      <c r="BN315" s="327"/>
      <c r="BO315" s="328"/>
      <c r="BP315" s="988"/>
      <c r="BQ315" s="988"/>
      <c r="BR315" s="988"/>
      <c r="BS315" s="988"/>
      <c r="BT315" s="988"/>
      <c r="BU315" s="988"/>
      <c r="BV315" s="989"/>
    </row>
    <row r="316" spans="1:76" ht="15" customHeight="1" thickTop="1" x14ac:dyDescent="0.15">
      <c r="A316" s="269" t="s">
        <v>572</v>
      </c>
      <c r="B316" s="389" t="s">
        <v>209</v>
      </c>
      <c r="C316" s="249"/>
      <c r="D316" s="249"/>
      <c r="E316" s="249"/>
      <c r="F316" s="256"/>
      <c r="G316" s="263" t="s">
        <v>208</v>
      </c>
      <c r="H316" s="249"/>
      <c r="I316" s="249"/>
      <c r="J316" s="249"/>
      <c r="K316" s="249"/>
      <c r="L316" s="1078" t="s">
        <v>260</v>
      </c>
      <c r="M316" s="1079"/>
      <c r="N316" s="1079"/>
      <c r="O316" s="1079"/>
      <c r="P316" s="1079"/>
      <c r="Q316" s="1080"/>
      <c r="R316" s="560" t="s">
        <v>70</v>
      </c>
      <c r="S316" s="548"/>
      <c r="T316" s="548"/>
      <c r="U316" s="548"/>
      <c r="V316" s="601"/>
      <c r="W316" s="560" t="s">
        <v>76</v>
      </c>
      <c r="X316" s="548"/>
      <c r="Y316" s="542" t="s">
        <v>58</v>
      </c>
      <c r="Z316" s="563"/>
      <c r="AA316" s="563"/>
      <c r="AB316" s="563"/>
      <c r="AC316" s="563"/>
      <c r="AD316" s="563"/>
      <c r="AE316" s="563"/>
      <c r="AF316" s="563"/>
      <c r="AG316" s="594"/>
      <c r="AH316" s="560" t="s">
        <v>76</v>
      </c>
      <c r="AI316" s="548"/>
      <c r="AJ316" s="6" t="s">
        <v>198</v>
      </c>
      <c r="BC316" s="12"/>
      <c r="BD316" s="560" t="s">
        <v>75</v>
      </c>
      <c r="BE316" s="548"/>
      <c r="BH316" s="548" t="s">
        <v>75</v>
      </c>
      <c r="BI316" s="601"/>
      <c r="BJ316" s="530" t="s">
        <v>128</v>
      </c>
      <c r="BK316" s="531"/>
      <c r="BL316" s="600"/>
      <c r="BM316" s="530" t="s">
        <v>128</v>
      </c>
      <c r="BN316" s="531"/>
      <c r="BO316" s="600"/>
      <c r="BP316" s="988"/>
      <c r="BQ316" s="988"/>
      <c r="BR316" s="988"/>
      <c r="BS316" s="988"/>
      <c r="BT316" s="988"/>
      <c r="BU316" s="988"/>
      <c r="BV316" s="989"/>
      <c r="BX316" s="234" t="s">
        <v>571</v>
      </c>
    </row>
    <row r="317" spans="1:76" ht="15" customHeight="1" x14ac:dyDescent="0.15">
      <c r="A317" s="269" t="s">
        <v>576</v>
      </c>
      <c r="B317" s="874" t="s">
        <v>207</v>
      </c>
      <c r="C317" s="875"/>
      <c r="D317" s="875"/>
      <c r="E317" s="875"/>
      <c r="F317" s="876"/>
      <c r="G317" s="1033" t="s">
        <v>206</v>
      </c>
      <c r="H317" s="875"/>
      <c r="I317" s="875"/>
      <c r="J317" s="875"/>
      <c r="K317" s="876"/>
      <c r="L317" s="1078"/>
      <c r="M317" s="1079"/>
      <c r="N317" s="1079"/>
      <c r="O317" s="1079"/>
      <c r="P317" s="1079"/>
      <c r="Q317" s="1080"/>
      <c r="R317" s="9"/>
      <c r="V317" s="12"/>
      <c r="W317" s="740" t="s">
        <v>76</v>
      </c>
      <c r="X317" s="741"/>
      <c r="Y317" s="757"/>
      <c r="Z317" s="757"/>
      <c r="AA317" s="757"/>
      <c r="AB317" s="757"/>
      <c r="AC317" s="757"/>
      <c r="AD317" s="757"/>
      <c r="AE317" s="757"/>
      <c r="AF317" s="757"/>
      <c r="AG317" s="828"/>
      <c r="AH317" s="740" t="s">
        <v>76</v>
      </c>
      <c r="AI317" s="741"/>
      <c r="AJ317" s="31" t="s">
        <v>197</v>
      </c>
      <c r="AK317" s="31"/>
      <c r="AL317" s="31"/>
      <c r="AM317" s="31"/>
      <c r="AN317" s="31"/>
      <c r="AO317" s="31"/>
      <c r="AP317" s="31"/>
      <c r="AQ317" s="31"/>
      <c r="AR317" s="31"/>
      <c r="AS317" s="31"/>
      <c r="AT317" s="31"/>
      <c r="AU317" s="31"/>
      <c r="AV317" s="31"/>
      <c r="AW317" s="31"/>
      <c r="AX317" s="31"/>
      <c r="AY317" s="31"/>
      <c r="AZ317" s="31"/>
      <c r="BA317" s="31"/>
      <c r="BB317" s="31"/>
      <c r="BC317" s="32"/>
      <c r="BD317" s="740" t="s">
        <v>75</v>
      </c>
      <c r="BE317" s="741"/>
      <c r="BF317" s="31"/>
      <c r="BG317" s="31"/>
      <c r="BH317" s="741" t="s">
        <v>75</v>
      </c>
      <c r="BI317" s="753"/>
      <c r="BJ317" s="530"/>
      <c r="BK317" s="531"/>
      <c r="BL317" s="600"/>
      <c r="BM317" s="530"/>
      <c r="BN317" s="531"/>
      <c r="BO317" s="600"/>
      <c r="BP317" s="988"/>
      <c r="BQ317" s="988"/>
      <c r="BR317" s="988"/>
      <c r="BS317" s="988"/>
      <c r="BT317" s="988"/>
      <c r="BU317" s="988"/>
      <c r="BV317" s="989"/>
    </row>
    <row r="318" spans="1:76" ht="15" customHeight="1" x14ac:dyDescent="0.15">
      <c r="B318" s="874"/>
      <c r="C318" s="875"/>
      <c r="D318" s="875"/>
      <c r="E318" s="875"/>
      <c r="F318" s="876"/>
      <c r="G318" s="1033"/>
      <c r="H318" s="875"/>
      <c r="I318" s="875"/>
      <c r="J318" s="875"/>
      <c r="K318" s="876"/>
      <c r="L318" s="1081"/>
      <c r="M318" s="1082"/>
      <c r="N318" s="1082"/>
      <c r="O318" s="1082"/>
      <c r="P318" s="1082"/>
      <c r="Q318" s="1083"/>
      <c r="R318" s="7"/>
      <c r="S318" s="8"/>
      <c r="T318" s="8"/>
      <c r="U318" s="8"/>
      <c r="V318" s="13"/>
      <c r="W318" s="539" t="s">
        <v>76</v>
      </c>
      <c r="X318" s="540"/>
      <c r="Y318" s="739" t="s">
        <v>58</v>
      </c>
      <c r="Z318" s="536"/>
      <c r="AA318" s="536"/>
      <c r="AB318" s="536"/>
      <c r="AC318" s="536"/>
      <c r="AD318" s="536"/>
      <c r="AE318" s="536"/>
      <c r="AF318" s="536"/>
      <c r="AG318" s="729"/>
      <c r="AH318" s="777" t="s">
        <v>76</v>
      </c>
      <c r="AI318" s="778"/>
      <c r="AJ318" s="8" t="s">
        <v>193</v>
      </c>
      <c r="AK318" s="8"/>
      <c r="AL318" s="8"/>
      <c r="AM318" s="8"/>
      <c r="AN318" s="8"/>
      <c r="AO318" s="8"/>
      <c r="AP318" s="8"/>
      <c r="AQ318" s="8"/>
      <c r="AR318" s="8"/>
      <c r="AS318" s="8"/>
      <c r="AT318" s="8"/>
      <c r="AU318" s="8"/>
      <c r="AV318" s="8"/>
      <c r="AW318" s="8"/>
      <c r="AX318" s="8"/>
      <c r="AY318" s="8"/>
      <c r="AZ318" s="8"/>
      <c r="BA318" s="8"/>
      <c r="BB318" s="8"/>
      <c r="BC318" s="13"/>
      <c r="BD318" s="539" t="s">
        <v>75</v>
      </c>
      <c r="BE318" s="540"/>
      <c r="BF318" s="8"/>
      <c r="BG318" s="8"/>
      <c r="BH318" s="540" t="s">
        <v>75</v>
      </c>
      <c r="BI318" s="541"/>
      <c r="BJ318" s="533" t="s">
        <v>129</v>
      </c>
      <c r="BK318" s="534"/>
      <c r="BL318" s="535"/>
      <c r="BM318" s="533" t="s">
        <v>129</v>
      </c>
      <c r="BN318" s="534"/>
      <c r="BO318" s="535"/>
      <c r="BP318" s="988"/>
      <c r="BQ318" s="988"/>
      <c r="BR318" s="988"/>
      <c r="BS318" s="988"/>
      <c r="BT318" s="988"/>
      <c r="BU318" s="988"/>
      <c r="BV318" s="989"/>
    </row>
    <row r="319" spans="1:76" ht="15" customHeight="1" x14ac:dyDescent="0.15">
      <c r="B319" s="874"/>
      <c r="C319" s="875"/>
      <c r="D319" s="875"/>
      <c r="E319" s="875"/>
      <c r="F319" s="876"/>
      <c r="G319" s="1033"/>
      <c r="H319" s="875"/>
      <c r="I319" s="875"/>
      <c r="J319" s="875"/>
      <c r="K319" s="876"/>
      <c r="L319" s="933" t="s">
        <v>205</v>
      </c>
      <c r="M319" s="934"/>
      <c r="N319" s="934"/>
      <c r="O319" s="935"/>
      <c r="P319" s="1087" t="s">
        <v>200</v>
      </c>
      <c r="Q319" s="1088"/>
      <c r="R319" s="559" t="s">
        <v>70</v>
      </c>
      <c r="S319" s="621"/>
      <c r="T319" s="621"/>
      <c r="U319" s="621"/>
      <c r="V319" s="719"/>
      <c r="W319" s="559" t="s">
        <v>76</v>
      </c>
      <c r="X319" s="621"/>
      <c r="Y319" s="738" t="s">
        <v>60</v>
      </c>
      <c r="Z319" s="716"/>
      <c r="AA319" s="716"/>
      <c r="AB319" s="716"/>
      <c r="AC319" s="716"/>
      <c r="AD319" s="716"/>
      <c r="AE319" s="716"/>
      <c r="AF319" s="716"/>
      <c r="AG319" s="752"/>
      <c r="AH319" s="559" t="s">
        <v>76</v>
      </c>
      <c r="AI319" s="621"/>
      <c r="AJ319" s="267" t="s">
        <v>736</v>
      </c>
      <c r="AK319" s="4"/>
      <c r="AL319" s="4"/>
      <c r="AM319" s="4"/>
      <c r="AN319" s="4"/>
      <c r="AO319" s="4"/>
      <c r="AP319" s="4"/>
      <c r="AQ319" s="4"/>
      <c r="AR319" s="4"/>
      <c r="AS319" s="4"/>
      <c r="AT319" s="4"/>
      <c r="AU319" s="4"/>
      <c r="AV319" s="4"/>
      <c r="AW319" s="4"/>
      <c r="AX319" s="4"/>
      <c r="AY319" s="4"/>
      <c r="AZ319" s="4"/>
      <c r="BA319" s="4"/>
      <c r="BB319" s="4"/>
      <c r="BC319" s="11"/>
      <c r="BD319" s="559" t="s">
        <v>75</v>
      </c>
      <c r="BE319" s="621"/>
      <c r="BF319" s="4"/>
      <c r="BG319" s="4"/>
      <c r="BH319" s="621" t="s">
        <v>75</v>
      </c>
      <c r="BI319" s="719"/>
      <c r="BJ319" s="527" t="s">
        <v>128</v>
      </c>
      <c r="BK319" s="528"/>
      <c r="BL319" s="692"/>
      <c r="BM319" s="527" t="s">
        <v>128</v>
      </c>
      <c r="BN319" s="528"/>
      <c r="BO319" s="692"/>
      <c r="BP319" s="988"/>
      <c r="BQ319" s="988"/>
      <c r="BR319" s="988"/>
      <c r="BS319" s="988"/>
      <c r="BT319" s="988"/>
      <c r="BU319" s="988"/>
      <c r="BV319" s="989"/>
    </row>
    <row r="320" spans="1:76" ht="15" customHeight="1" x14ac:dyDescent="0.15">
      <c r="B320" s="874"/>
      <c r="C320" s="875"/>
      <c r="D320" s="875"/>
      <c r="E320" s="875"/>
      <c r="F320" s="876"/>
      <c r="G320" s="1033"/>
      <c r="H320" s="875"/>
      <c r="I320" s="875"/>
      <c r="J320" s="875"/>
      <c r="K320" s="876"/>
      <c r="L320" s="817"/>
      <c r="M320" s="818"/>
      <c r="N320" s="818"/>
      <c r="O320" s="819"/>
      <c r="P320" s="1026"/>
      <c r="Q320" s="1089"/>
      <c r="R320" s="9"/>
      <c r="V320" s="12"/>
      <c r="W320" s="686" t="s">
        <v>76</v>
      </c>
      <c r="X320" s="687"/>
      <c r="Y320" s="894" t="s">
        <v>58</v>
      </c>
      <c r="Z320" s="742"/>
      <c r="AA320" s="742"/>
      <c r="AB320" s="742"/>
      <c r="AC320" s="742"/>
      <c r="AD320" s="742"/>
      <c r="AE320" s="742"/>
      <c r="AF320" s="742"/>
      <c r="AG320" s="895"/>
      <c r="AH320" s="686" t="s">
        <v>76</v>
      </c>
      <c r="AI320" s="687"/>
      <c r="AJ320" s="300" t="s">
        <v>199</v>
      </c>
      <c r="AK320" s="300"/>
      <c r="AL320" s="300"/>
      <c r="AM320" s="300"/>
      <c r="AN320" s="300"/>
      <c r="AO320" s="300"/>
      <c r="AP320" s="300"/>
      <c r="AQ320" s="300"/>
      <c r="AR320" s="300"/>
      <c r="AS320" s="300"/>
      <c r="AT320" s="300"/>
      <c r="AU320" s="300"/>
      <c r="AV320" s="300"/>
      <c r="AW320" s="300"/>
      <c r="AX320" s="300"/>
      <c r="AY320" s="300"/>
      <c r="AZ320" s="300"/>
      <c r="BA320" s="300"/>
      <c r="BB320" s="300"/>
      <c r="BC320" s="301"/>
      <c r="BD320" s="686" t="s">
        <v>75</v>
      </c>
      <c r="BE320" s="687"/>
      <c r="BF320" s="300"/>
      <c r="BG320" s="300"/>
      <c r="BH320" s="687" t="s">
        <v>75</v>
      </c>
      <c r="BI320" s="745"/>
      <c r="BJ320" s="530"/>
      <c r="BK320" s="531"/>
      <c r="BL320" s="600"/>
      <c r="BM320" s="530"/>
      <c r="BN320" s="531"/>
      <c r="BO320" s="600"/>
      <c r="BP320" s="988"/>
      <c r="BQ320" s="988"/>
      <c r="BR320" s="988"/>
      <c r="BS320" s="988"/>
      <c r="BT320" s="988"/>
      <c r="BU320" s="988"/>
      <c r="BV320" s="989"/>
    </row>
    <row r="321" spans="2:74" ht="15" customHeight="1" x14ac:dyDescent="0.15">
      <c r="B321" s="874"/>
      <c r="C321" s="875"/>
      <c r="D321" s="875"/>
      <c r="E321" s="875"/>
      <c r="F321" s="876"/>
      <c r="G321" s="245" t="s">
        <v>204</v>
      </c>
      <c r="H321" s="1084"/>
      <c r="I321" s="1084"/>
      <c r="J321" s="1085" t="s">
        <v>203</v>
      </c>
      <c r="K321" s="1086"/>
      <c r="L321" s="817"/>
      <c r="M321" s="818"/>
      <c r="N321" s="818"/>
      <c r="O321" s="819"/>
      <c r="P321" s="1026"/>
      <c r="Q321" s="1089"/>
      <c r="R321" s="9"/>
      <c r="V321" s="12"/>
      <c r="W321" s="740" t="s">
        <v>76</v>
      </c>
      <c r="X321" s="741"/>
      <c r="Y321" s="757"/>
      <c r="Z321" s="757"/>
      <c r="AA321" s="757"/>
      <c r="AB321" s="757"/>
      <c r="AC321" s="757"/>
      <c r="AD321" s="757"/>
      <c r="AE321" s="757"/>
      <c r="AF321" s="757"/>
      <c r="AG321" s="828"/>
      <c r="AH321" s="740" t="s">
        <v>76</v>
      </c>
      <c r="AI321" s="741"/>
      <c r="AJ321" s="31" t="s">
        <v>194</v>
      </c>
      <c r="AK321" s="31"/>
      <c r="AL321" s="31"/>
      <c r="AM321" s="31"/>
      <c r="AN321" s="31"/>
      <c r="AO321" s="31"/>
      <c r="AP321" s="31"/>
      <c r="AQ321" s="31"/>
      <c r="AR321" s="31"/>
      <c r="AS321" s="31"/>
      <c r="AT321" s="31"/>
      <c r="AU321" s="31"/>
      <c r="AV321" s="31"/>
      <c r="AW321" s="31"/>
      <c r="AX321" s="31"/>
      <c r="AY321" s="31"/>
      <c r="AZ321" s="31"/>
      <c r="BA321" s="31"/>
      <c r="BB321" s="31"/>
      <c r="BC321" s="32"/>
      <c r="BD321" s="740" t="s">
        <v>75</v>
      </c>
      <c r="BE321" s="741"/>
      <c r="BF321" s="31"/>
      <c r="BG321" s="31"/>
      <c r="BH321" s="741" t="s">
        <v>75</v>
      </c>
      <c r="BI321" s="753"/>
      <c r="BJ321" s="530" t="s">
        <v>129</v>
      </c>
      <c r="BK321" s="531"/>
      <c r="BL321" s="600"/>
      <c r="BM321" s="530" t="s">
        <v>129</v>
      </c>
      <c r="BN321" s="531"/>
      <c r="BO321" s="600"/>
      <c r="BP321" s="988"/>
      <c r="BQ321" s="988"/>
      <c r="BR321" s="988"/>
      <c r="BS321" s="988"/>
      <c r="BT321" s="988"/>
      <c r="BU321" s="988"/>
      <c r="BV321" s="989"/>
    </row>
    <row r="322" spans="2:74" ht="15" customHeight="1" x14ac:dyDescent="0.15">
      <c r="B322" s="874"/>
      <c r="C322" s="875"/>
      <c r="D322" s="875"/>
      <c r="E322" s="875"/>
      <c r="F322" s="876"/>
      <c r="G322" s="245"/>
      <c r="H322" s="426"/>
      <c r="I322" s="426"/>
      <c r="J322" s="426"/>
      <c r="K322" s="426"/>
      <c r="L322" s="817"/>
      <c r="M322" s="818"/>
      <c r="N322" s="818"/>
      <c r="O322" s="819"/>
      <c r="P322" s="1026"/>
      <c r="Q322" s="1089"/>
      <c r="R322" s="9"/>
      <c r="V322" s="12"/>
      <c r="W322" s="560" t="s">
        <v>76</v>
      </c>
      <c r="X322" s="548"/>
      <c r="Y322" s="542" t="s">
        <v>58</v>
      </c>
      <c r="Z322" s="563"/>
      <c r="AA322" s="563"/>
      <c r="AB322" s="563"/>
      <c r="AC322" s="563"/>
      <c r="AD322" s="563"/>
      <c r="AE322" s="563"/>
      <c r="AF322" s="563"/>
      <c r="AG322" s="594"/>
      <c r="AH322" s="560" t="s">
        <v>76</v>
      </c>
      <c r="AI322" s="548"/>
      <c r="AJ322" s="6" t="s">
        <v>198</v>
      </c>
      <c r="BC322" s="12"/>
      <c r="BD322" s="560" t="s">
        <v>75</v>
      </c>
      <c r="BE322" s="548"/>
      <c r="BH322" s="548" t="s">
        <v>75</v>
      </c>
      <c r="BI322" s="601"/>
      <c r="BJ322" s="530"/>
      <c r="BK322" s="531"/>
      <c r="BL322" s="600"/>
      <c r="BM322" s="530"/>
      <c r="BN322" s="531"/>
      <c r="BO322" s="600"/>
      <c r="BP322" s="988"/>
      <c r="BQ322" s="988"/>
      <c r="BR322" s="988"/>
      <c r="BS322" s="988"/>
      <c r="BT322" s="988"/>
      <c r="BU322" s="988"/>
      <c r="BV322" s="989"/>
    </row>
    <row r="323" spans="2:74" ht="15" customHeight="1" x14ac:dyDescent="0.15">
      <c r="B323" s="874"/>
      <c r="C323" s="875"/>
      <c r="D323" s="875"/>
      <c r="E323" s="875"/>
      <c r="F323" s="876"/>
      <c r="G323" s="249"/>
      <c r="H323" s="249"/>
      <c r="I323" s="249"/>
      <c r="J323" s="249"/>
      <c r="K323" s="249"/>
      <c r="L323" s="817"/>
      <c r="M323" s="818"/>
      <c r="N323" s="818"/>
      <c r="O323" s="819"/>
      <c r="P323" s="1026"/>
      <c r="Q323" s="1089"/>
      <c r="R323" s="9"/>
      <c r="V323" s="12"/>
      <c r="W323" s="740" t="s">
        <v>76</v>
      </c>
      <c r="X323" s="741"/>
      <c r="Y323" s="757"/>
      <c r="Z323" s="757"/>
      <c r="AA323" s="757"/>
      <c r="AB323" s="757"/>
      <c r="AC323" s="757"/>
      <c r="AD323" s="757"/>
      <c r="AE323" s="757"/>
      <c r="AF323" s="757"/>
      <c r="AG323" s="828"/>
      <c r="AH323" s="740" t="s">
        <v>76</v>
      </c>
      <c r="AI323" s="741"/>
      <c r="AJ323" s="31" t="s">
        <v>197</v>
      </c>
      <c r="AK323" s="31"/>
      <c r="AL323" s="31"/>
      <c r="AM323" s="31"/>
      <c r="AN323" s="31"/>
      <c r="AO323" s="31"/>
      <c r="AP323" s="31"/>
      <c r="AQ323" s="31"/>
      <c r="AR323" s="31"/>
      <c r="AS323" s="31"/>
      <c r="AT323" s="31"/>
      <c r="AU323" s="31"/>
      <c r="AV323" s="31"/>
      <c r="AW323" s="31"/>
      <c r="AX323" s="31"/>
      <c r="AY323" s="31"/>
      <c r="AZ323" s="31"/>
      <c r="BA323" s="31"/>
      <c r="BB323" s="31"/>
      <c r="BC323" s="32"/>
      <c r="BD323" s="740" t="s">
        <v>75</v>
      </c>
      <c r="BE323" s="741"/>
      <c r="BF323" s="31"/>
      <c r="BG323" s="31"/>
      <c r="BH323" s="741" t="s">
        <v>75</v>
      </c>
      <c r="BI323" s="753"/>
      <c r="BJ323" s="294"/>
      <c r="BK323" s="295"/>
      <c r="BL323" s="296"/>
      <c r="BM323" s="294"/>
      <c r="BN323" s="295"/>
      <c r="BO323" s="296"/>
      <c r="BP323" s="988"/>
      <c r="BQ323" s="988"/>
      <c r="BR323" s="988"/>
      <c r="BS323" s="988"/>
      <c r="BT323" s="988"/>
      <c r="BU323" s="988"/>
      <c r="BV323" s="989"/>
    </row>
    <row r="324" spans="2:74" ht="15" customHeight="1" x14ac:dyDescent="0.15">
      <c r="B324" s="874"/>
      <c r="C324" s="875"/>
      <c r="D324" s="875"/>
      <c r="E324" s="875"/>
      <c r="F324" s="876"/>
      <c r="G324" s="249"/>
      <c r="H324" s="249"/>
      <c r="I324" s="249"/>
      <c r="J324" s="249"/>
      <c r="K324" s="249"/>
      <c r="L324" s="817"/>
      <c r="M324" s="818"/>
      <c r="N324" s="818"/>
      <c r="O324" s="819"/>
      <c r="P324" s="1028"/>
      <c r="Q324" s="1090"/>
      <c r="R324" s="7"/>
      <c r="S324" s="8"/>
      <c r="T324" s="8"/>
      <c r="U324" s="8"/>
      <c r="V324" s="13"/>
      <c r="W324" s="539" t="s">
        <v>76</v>
      </c>
      <c r="X324" s="540"/>
      <c r="Y324" s="739" t="s">
        <v>58</v>
      </c>
      <c r="Z324" s="536"/>
      <c r="AA324" s="536"/>
      <c r="AB324" s="536"/>
      <c r="AC324" s="536"/>
      <c r="AD324" s="536"/>
      <c r="AE324" s="536"/>
      <c r="AF324" s="536"/>
      <c r="AG324" s="729"/>
      <c r="AH324" s="777" t="s">
        <v>76</v>
      </c>
      <c r="AI324" s="778"/>
      <c r="AJ324" s="8" t="s">
        <v>193</v>
      </c>
      <c r="AK324" s="8"/>
      <c r="AL324" s="8"/>
      <c r="AM324" s="8"/>
      <c r="AN324" s="8"/>
      <c r="AO324" s="8"/>
      <c r="AP324" s="8"/>
      <c r="AQ324" s="8"/>
      <c r="AR324" s="8"/>
      <c r="AS324" s="8"/>
      <c r="AT324" s="8"/>
      <c r="AU324" s="8"/>
      <c r="AV324" s="8"/>
      <c r="AW324" s="8"/>
      <c r="AX324" s="8"/>
      <c r="AY324" s="8"/>
      <c r="AZ324" s="8"/>
      <c r="BA324" s="8"/>
      <c r="BB324" s="8"/>
      <c r="BC324" s="13"/>
      <c r="BD324" s="539" t="s">
        <v>75</v>
      </c>
      <c r="BE324" s="540"/>
      <c r="BF324" s="8"/>
      <c r="BG324" s="8"/>
      <c r="BH324" s="540" t="s">
        <v>75</v>
      </c>
      <c r="BI324" s="541"/>
      <c r="BJ324" s="294"/>
      <c r="BK324" s="295"/>
      <c r="BL324" s="296"/>
      <c r="BM324" s="294"/>
      <c r="BN324" s="295"/>
      <c r="BO324" s="296"/>
      <c r="BP324" s="988"/>
      <c r="BQ324" s="988"/>
      <c r="BR324" s="988"/>
      <c r="BS324" s="988"/>
      <c r="BT324" s="988"/>
      <c r="BU324" s="988"/>
      <c r="BV324" s="989"/>
    </row>
    <row r="325" spans="2:74" ht="15" customHeight="1" x14ac:dyDescent="0.15">
      <c r="B325" s="874"/>
      <c r="C325" s="875"/>
      <c r="D325" s="875"/>
      <c r="E325" s="875"/>
      <c r="F325" s="876"/>
      <c r="G325" s="249"/>
      <c r="H325" s="249"/>
      <c r="I325" s="249"/>
      <c r="J325" s="249"/>
      <c r="K325" s="249"/>
      <c r="L325" s="817"/>
      <c r="M325" s="818"/>
      <c r="N325" s="818"/>
      <c r="O325" s="819"/>
      <c r="P325" s="1092" t="s">
        <v>196</v>
      </c>
      <c r="Q325" s="1093"/>
      <c r="R325" s="559" t="s">
        <v>70</v>
      </c>
      <c r="S325" s="621"/>
      <c r="T325" s="621"/>
      <c r="U325" s="621"/>
      <c r="V325" s="719"/>
      <c r="W325" s="559" t="s">
        <v>76</v>
      </c>
      <c r="X325" s="621"/>
      <c r="Y325" s="738" t="s">
        <v>60</v>
      </c>
      <c r="Z325" s="716"/>
      <c r="AA325" s="716"/>
      <c r="AB325" s="716"/>
      <c r="AC325" s="716"/>
      <c r="AD325" s="716"/>
      <c r="AE325" s="716"/>
      <c r="AF325" s="716"/>
      <c r="AG325" s="752"/>
      <c r="AH325" s="559" t="s">
        <v>76</v>
      </c>
      <c r="AI325" s="621"/>
      <c r="AJ325" s="267" t="s">
        <v>195</v>
      </c>
      <c r="AK325" s="4"/>
      <c r="AL325" s="4"/>
      <c r="AM325" s="4"/>
      <c r="AN325" s="4"/>
      <c r="AO325" s="4"/>
      <c r="AP325" s="4"/>
      <c r="AQ325" s="4"/>
      <c r="AR325" s="4"/>
      <c r="AS325" s="4"/>
      <c r="AT325" s="4"/>
      <c r="AU325" s="4"/>
      <c r="AV325" s="4"/>
      <c r="AW325" s="4"/>
      <c r="AX325" s="4"/>
      <c r="AY325" s="4"/>
      <c r="AZ325" s="4"/>
      <c r="BA325" s="4"/>
      <c r="BB325" s="4"/>
      <c r="BC325" s="11"/>
      <c r="BD325" s="559" t="s">
        <v>75</v>
      </c>
      <c r="BE325" s="621"/>
      <c r="BF325" s="4"/>
      <c r="BG325" s="4"/>
      <c r="BH325" s="621" t="s">
        <v>75</v>
      </c>
      <c r="BI325" s="719"/>
      <c r="BJ325" s="294"/>
      <c r="BK325" s="295"/>
      <c r="BL325" s="296"/>
      <c r="BM325" s="294"/>
      <c r="BN325" s="295"/>
      <c r="BO325" s="296"/>
      <c r="BP325" s="988"/>
      <c r="BQ325" s="988"/>
      <c r="BR325" s="988"/>
      <c r="BS325" s="988"/>
      <c r="BT325" s="988"/>
      <c r="BU325" s="988"/>
      <c r="BV325" s="989"/>
    </row>
    <row r="326" spans="2:74" ht="15" customHeight="1" x14ac:dyDescent="0.15">
      <c r="B326" s="874"/>
      <c r="C326" s="875"/>
      <c r="D326" s="875"/>
      <c r="E326" s="875"/>
      <c r="F326" s="876"/>
      <c r="G326" s="249"/>
      <c r="H326" s="249"/>
      <c r="I326" s="249"/>
      <c r="J326" s="249"/>
      <c r="K326" s="249"/>
      <c r="L326" s="817"/>
      <c r="M326" s="818"/>
      <c r="N326" s="818"/>
      <c r="O326" s="819"/>
      <c r="P326" s="1094"/>
      <c r="Q326" s="1095"/>
      <c r="R326" s="9"/>
      <c r="V326" s="12"/>
      <c r="W326" s="740" t="s">
        <v>76</v>
      </c>
      <c r="X326" s="741"/>
      <c r="Y326" s="1091" t="s">
        <v>58</v>
      </c>
      <c r="Z326" s="757"/>
      <c r="AA326" s="757"/>
      <c r="AB326" s="757"/>
      <c r="AC326" s="757"/>
      <c r="AD326" s="757"/>
      <c r="AE326" s="757"/>
      <c r="AF326" s="757"/>
      <c r="AG326" s="828"/>
      <c r="AH326" s="740" t="s">
        <v>76</v>
      </c>
      <c r="AI326" s="741"/>
      <c r="AJ326" s="31" t="s">
        <v>194</v>
      </c>
      <c r="AK326" s="31"/>
      <c r="AL326" s="31"/>
      <c r="AM326" s="31"/>
      <c r="AN326" s="31"/>
      <c r="AO326" s="31"/>
      <c r="AP326" s="31"/>
      <c r="AQ326" s="31"/>
      <c r="AR326" s="31"/>
      <c r="AS326" s="31"/>
      <c r="AT326" s="31"/>
      <c r="AU326" s="31"/>
      <c r="AV326" s="31"/>
      <c r="AW326" s="31"/>
      <c r="AX326" s="31"/>
      <c r="AY326" s="31"/>
      <c r="AZ326" s="31"/>
      <c r="BA326" s="31"/>
      <c r="BB326" s="31"/>
      <c r="BC326" s="32"/>
      <c r="BD326" s="740" t="s">
        <v>75</v>
      </c>
      <c r="BE326" s="741"/>
      <c r="BF326" s="31"/>
      <c r="BG326" s="31"/>
      <c r="BH326" s="741" t="s">
        <v>75</v>
      </c>
      <c r="BI326" s="753"/>
      <c r="BJ326" s="294"/>
      <c r="BK326" s="295"/>
      <c r="BL326" s="296"/>
      <c r="BM326" s="294"/>
      <c r="BN326" s="295"/>
      <c r="BO326" s="296"/>
      <c r="BP326" s="988"/>
      <c r="BQ326" s="988"/>
      <c r="BR326" s="988"/>
      <c r="BS326" s="988"/>
      <c r="BT326" s="988"/>
      <c r="BU326" s="988"/>
      <c r="BV326" s="989"/>
    </row>
    <row r="327" spans="2:74" ht="15" customHeight="1" x14ac:dyDescent="0.15">
      <c r="B327" s="874"/>
      <c r="C327" s="875"/>
      <c r="D327" s="875"/>
      <c r="E327" s="875"/>
      <c r="F327" s="876"/>
      <c r="G327" s="249"/>
      <c r="H327" s="249"/>
      <c r="I327" s="249"/>
      <c r="J327" s="249"/>
      <c r="K327" s="249"/>
      <c r="L327" s="820"/>
      <c r="M327" s="821"/>
      <c r="N327" s="821"/>
      <c r="O327" s="822"/>
      <c r="P327" s="1096"/>
      <c r="Q327" s="1097"/>
      <c r="R327" s="9"/>
      <c r="V327" s="12"/>
      <c r="W327" s="560" t="s">
        <v>76</v>
      </c>
      <c r="X327" s="548"/>
      <c r="Y327" s="542" t="s">
        <v>58</v>
      </c>
      <c r="Z327" s="563"/>
      <c r="AA327" s="563"/>
      <c r="AB327" s="563"/>
      <c r="AC327" s="563"/>
      <c r="AD327" s="563"/>
      <c r="AE327" s="563"/>
      <c r="AF327" s="563"/>
      <c r="AG327" s="594"/>
      <c r="AH327" s="686" t="s">
        <v>76</v>
      </c>
      <c r="AI327" s="687"/>
      <c r="AJ327" s="6" t="s">
        <v>193</v>
      </c>
      <c r="BC327" s="12"/>
      <c r="BD327" s="560" t="s">
        <v>75</v>
      </c>
      <c r="BE327" s="548"/>
      <c r="BH327" s="548" t="s">
        <v>75</v>
      </c>
      <c r="BI327" s="601"/>
      <c r="BJ327" s="294"/>
      <c r="BK327" s="295"/>
      <c r="BL327" s="296"/>
      <c r="BM327" s="294"/>
      <c r="BN327" s="295"/>
      <c r="BO327" s="296"/>
      <c r="BP327" s="988"/>
      <c r="BQ327" s="988"/>
      <c r="BR327" s="988"/>
      <c r="BS327" s="988"/>
      <c r="BT327" s="988"/>
      <c r="BU327" s="988"/>
      <c r="BV327" s="989"/>
    </row>
    <row r="328" spans="2:74" ht="15" customHeight="1" x14ac:dyDescent="0.15">
      <c r="B328" s="874"/>
      <c r="C328" s="875"/>
      <c r="D328" s="875"/>
      <c r="E328" s="875"/>
      <c r="F328" s="876"/>
      <c r="G328" s="249"/>
      <c r="H328" s="249"/>
      <c r="I328" s="249"/>
      <c r="J328" s="249"/>
      <c r="K328" s="249"/>
      <c r="L328" s="933" t="s">
        <v>202</v>
      </c>
      <c r="M328" s="934"/>
      <c r="N328" s="934"/>
      <c r="O328" s="935"/>
      <c r="P328" s="1087" t="s">
        <v>200</v>
      </c>
      <c r="Q328" s="1088"/>
      <c r="R328" s="559" t="s">
        <v>70</v>
      </c>
      <c r="S328" s="621"/>
      <c r="T328" s="621"/>
      <c r="U328" s="621"/>
      <c r="V328" s="719"/>
      <c r="W328" s="559" t="s">
        <v>76</v>
      </c>
      <c r="X328" s="621"/>
      <c r="Y328" s="738" t="s">
        <v>60</v>
      </c>
      <c r="Z328" s="716"/>
      <c r="AA328" s="716"/>
      <c r="AB328" s="716"/>
      <c r="AC328" s="716"/>
      <c r="AD328" s="716"/>
      <c r="AE328" s="716"/>
      <c r="AF328" s="716"/>
      <c r="AG328" s="752"/>
      <c r="AH328" s="559" t="s">
        <v>76</v>
      </c>
      <c r="AI328" s="621"/>
      <c r="AJ328" s="267" t="s">
        <v>736</v>
      </c>
      <c r="AK328" s="4"/>
      <c r="AL328" s="4"/>
      <c r="AM328" s="4"/>
      <c r="AN328" s="4"/>
      <c r="AO328" s="4"/>
      <c r="AP328" s="4"/>
      <c r="AQ328" s="4"/>
      <c r="AR328" s="4"/>
      <c r="AS328" s="4"/>
      <c r="AT328" s="4"/>
      <c r="AU328" s="4"/>
      <c r="AV328" s="4"/>
      <c r="AW328" s="4"/>
      <c r="AX328" s="4"/>
      <c r="AY328" s="4"/>
      <c r="AZ328" s="4"/>
      <c r="BA328" s="4"/>
      <c r="BB328" s="4"/>
      <c r="BC328" s="11"/>
      <c r="BD328" s="559" t="s">
        <v>75</v>
      </c>
      <c r="BE328" s="621"/>
      <c r="BF328" s="4"/>
      <c r="BG328" s="4"/>
      <c r="BH328" s="621" t="s">
        <v>75</v>
      </c>
      <c r="BI328" s="719"/>
      <c r="BJ328" s="527" t="s">
        <v>128</v>
      </c>
      <c r="BK328" s="528"/>
      <c r="BL328" s="692"/>
      <c r="BM328" s="527" t="s">
        <v>128</v>
      </c>
      <c r="BN328" s="528"/>
      <c r="BO328" s="692"/>
      <c r="BP328" s="988"/>
      <c r="BQ328" s="988"/>
      <c r="BR328" s="988"/>
      <c r="BS328" s="988"/>
      <c r="BT328" s="988"/>
      <c r="BU328" s="988"/>
      <c r="BV328" s="989"/>
    </row>
    <row r="329" spans="2:74" ht="15" customHeight="1" x14ac:dyDescent="0.15">
      <c r="B329" s="874"/>
      <c r="C329" s="875"/>
      <c r="D329" s="875"/>
      <c r="E329" s="875"/>
      <c r="F329" s="876"/>
      <c r="G329" s="249"/>
      <c r="H329" s="249"/>
      <c r="I329" s="249"/>
      <c r="J329" s="249"/>
      <c r="K329" s="249"/>
      <c r="L329" s="817"/>
      <c r="M329" s="818"/>
      <c r="N329" s="818"/>
      <c r="O329" s="819"/>
      <c r="P329" s="1026"/>
      <c r="Q329" s="1089"/>
      <c r="R329" s="9"/>
      <c r="V329" s="12"/>
      <c r="W329" s="686" t="s">
        <v>76</v>
      </c>
      <c r="X329" s="687"/>
      <c r="Y329" s="894" t="s">
        <v>58</v>
      </c>
      <c r="Z329" s="742"/>
      <c r="AA329" s="742"/>
      <c r="AB329" s="742"/>
      <c r="AC329" s="742"/>
      <c r="AD329" s="742"/>
      <c r="AE329" s="742"/>
      <c r="AF329" s="742"/>
      <c r="AG329" s="895"/>
      <c r="AH329" s="686" t="s">
        <v>76</v>
      </c>
      <c r="AI329" s="687"/>
      <c r="AJ329" s="300" t="s">
        <v>199</v>
      </c>
      <c r="AK329" s="300"/>
      <c r="AL329" s="300"/>
      <c r="AM329" s="300"/>
      <c r="AN329" s="300"/>
      <c r="AO329" s="300"/>
      <c r="AP329" s="300"/>
      <c r="AQ329" s="300"/>
      <c r="AR329" s="300"/>
      <c r="AS329" s="300"/>
      <c r="AT329" s="300"/>
      <c r="AU329" s="300"/>
      <c r="AV329" s="300"/>
      <c r="AW329" s="300"/>
      <c r="AX329" s="300"/>
      <c r="AY329" s="300"/>
      <c r="AZ329" s="300"/>
      <c r="BA329" s="300"/>
      <c r="BB329" s="300"/>
      <c r="BC329" s="301"/>
      <c r="BD329" s="686" t="s">
        <v>75</v>
      </c>
      <c r="BE329" s="687"/>
      <c r="BF329" s="300"/>
      <c r="BG329" s="300"/>
      <c r="BH329" s="687" t="s">
        <v>75</v>
      </c>
      <c r="BI329" s="745"/>
      <c r="BJ329" s="530"/>
      <c r="BK329" s="531"/>
      <c r="BL329" s="600"/>
      <c r="BM329" s="530"/>
      <c r="BN329" s="531"/>
      <c r="BO329" s="600"/>
      <c r="BP329" s="988"/>
      <c r="BQ329" s="988"/>
      <c r="BR329" s="988"/>
      <c r="BS329" s="988"/>
      <c r="BT329" s="988"/>
      <c r="BU329" s="988"/>
      <c r="BV329" s="989"/>
    </row>
    <row r="330" spans="2:74" ht="15" customHeight="1" x14ac:dyDescent="0.15">
      <c r="B330" s="874"/>
      <c r="C330" s="875"/>
      <c r="D330" s="875"/>
      <c r="E330" s="875"/>
      <c r="F330" s="876"/>
      <c r="G330" s="249"/>
      <c r="H330" s="249"/>
      <c r="I330" s="249"/>
      <c r="J330" s="249"/>
      <c r="K330" s="249"/>
      <c r="L330" s="817"/>
      <c r="M330" s="818"/>
      <c r="N330" s="818"/>
      <c r="O330" s="819"/>
      <c r="P330" s="1026"/>
      <c r="Q330" s="1089"/>
      <c r="R330" s="9"/>
      <c r="V330" s="12"/>
      <c r="W330" s="740" t="s">
        <v>76</v>
      </c>
      <c r="X330" s="741"/>
      <c r="Y330" s="757"/>
      <c r="Z330" s="757"/>
      <c r="AA330" s="757"/>
      <c r="AB330" s="757"/>
      <c r="AC330" s="757"/>
      <c r="AD330" s="757"/>
      <c r="AE330" s="757"/>
      <c r="AF330" s="757"/>
      <c r="AG330" s="828"/>
      <c r="AH330" s="740" t="s">
        <v>76</v>
      </c>
      <c r="AI330" s="741"/>
      <c r="AJ330" s="31" t="s">
        <v>194</v>
      </c>
      <c r="AK330" s="31"/>
      <c r="AL330" s="31"/>
      <c r="AM330" s="31"/>
      <c r="AN330" s="31"/>
      <c r="AO330" s="31"/>
      <c r="AP330" s="31"/>
      <c r="AQ330" s="31"/>
      <c r="AR330" s="31"/>
      <c r="AS330" s="31"/>
      <c r="AT330" s="31"/>
      <c r="AU330" s="31"/>
      <c r="AV330" s="31"/>
      <c r="AW330" s="31"/>
      <c r="AX330" s="31"/>
      <c r="AY330" s="31"/>
      <c r="AZ330" s="31"/>
      <c r="BA330" s="31"/>
      <c r="BB330" s="31"/>
      <c r="BC330" s="32"/>
      <c r="BD330" s="740" t="s">
        <v>75</v>
      </c>
      <c r="BE330" s="741"/>
      <c r="BF330" s="31"/>
      <c r="BG330" s="31"/>
      <c r="BH330" s="741" t="s">
        <v>75</v>
      </c>
      <c r="BI330" s="753"/>
      <c r="BJ330" s="530" t="s">
        <v>129</v>
      </c>
      <c r="BK330" s="531"/>
      <c r="BL330" s="600"/>
      <c r="BM330" s="530" t="s">
        <v>129</v>
      </c>
      <c r="BN330" s="531"/>
      <c r="BO330" s="600"/>
      <c r="BP330" s="988"/>
      <c r="BQ330" s="988"/>
      <c r="BR330" s="988"/>
      <c r="BS330" s="988"/>
      <c r="BT330" s="988"/>
      <c r="BU330" s="988"/>
      <c r="BV330" s="989"/>
    </row>
    <row r="331" spans="2:74" ht="15" customHeight="1" x14ac:dyDescent="0.15">
      <c r="B331" s="874"/>
      <c r="C331" s="875"/>
      <c r="D331" s="875"/>
      <c r="E331" s="875"/>
      <c r="F331" s="876"/>
      <c r="G331" s="249"/>
      <c r="H331" s="249"/>
      <c r="I331" s="249"/>
      <c r="J331" s="249"/>
      <c r="K331" s="249"/>
      <c r="L331" s="817"/>
      <c r="M331" s="818"/>
      <c r="N331" s="818"/>
      <c r="O331" s="819"/>
      <c r="P331" s="1026"/>
      <c r="Q331" s="1089"/>
      <c r="R331" s="9"/>
      <c r="V331" s="12"/>
      <c r="W331" s="560" t="s">
        <v>76</v>
      </c>
      <c r="X331" s="548"/>
      <c r="Y331" s="542" t="s">
        <v>58</v>
      </c>
      <c r="Z331" s="563"/>
      <c r="AA331" s="563"/>
      <c r="AB331" s="563"/>
      <c r="AC331" s="563"/>
      <c r="AD331" s="563"/>
      <c r="AE331" s="563"/>
      <c r="AF331" s="563"/>
      <c r="AG331" s="594"/>
      <c r="AH331" s="560" t="s">
        <v>76</v>
      </c>
      <c r="AI331" s="548"/>
      <c r="AJ331" s="6" t="s">
        <v>198</v>
      </c>
      <c r="BC331" s="12"/>
      <c r="BD331" s="560" t="s">
        <v>75</v>
      </c>
      <c r="BE331" s="548"/>
      <c r="BH331" s="548" t="s">
        <v>75</v>
      </c>
      <c r="BI331" s="601"/>
      <c r="BJ331" s="530"/>
      <c r="BK331" s="531"/>
      <c r="BL331" s="600"/>
      <c r="BM331" s="530"/>
      <c r="BN331" s="531"/>
      <c r="BO331" s="600"/>
      <c r="BP331" s="988"/>
      <c r="BQ331" s="988"/>
      <c r="BR331" s="988"/>
      <c r="BS331" s="988"/>
      <c r="BT331" s="988"/>
      <c r="BU331" s="988"/>
      <c r="BV331" s="989"/>
    </row>
    <row r="332" spans="2:74" ht="15" customHeight="1" x14ac:dyDescent="0.15">
      <c r="B332" s="874"/>
      <c r="C332" s="875"/>
      <c r="D332" s="875"/>
      <c r="E332" s="875"/>
      <c r="F332" s="876"/>
      <c r="G332" s="249"/>
      <c r="H332" s="249"/>
      <c r="I332" s="249"/>
      <c r="J332" s="249"/>
      <c r="K332" s="249"/>
      <c r="L332" s="817"/>
      <c r="M332" s="818"/>
      <c r="N332" s="818"/>
      <c r="O332" s="819"/>
      <c r="P332" s="1026"/>
      <c r="Q332" s="1089"/>
      <c r="R332" s="9"/>
      <c r="V332" s="12"/>
      <c r="W332" s="740" t="s">
        <v>76</v>
      </c>
      <c r="X332" s="741"/>
      <c r="Y332" s="757"/>
      <c r="Z332" s="757"/>
      <c r="AA332" s="757"/>
      <c r="AB332" s="757"/>
      <c r="AC332" s="757"/>
      <c r="AD332" s="757"/>
      <c r="AE332" s="757"/>
      <c r="AF332" s="757"/>
      <c r="AG332" s="828"/>
      <c r="AH332" s="740" t="s">
        <v>76</v>
      </c>
      <c r="AI332" s="741"/>
      <c r="AJ332" s="31" t="s">
        <v>197</v>
      </c>
      <c r="AK332" s="31"/>
      <c r="AL332" s="31"/>
      <c r="AM332" s="31"/>
      <c r="AN332" s="31"/>
      <c r="AO332" s="31"/>
      <c r="AP332" s="31"/>
      <c r="AQ332" s="31"/>
      <c r="AR332" s="31"/>
      <c r="AS332" s="31"/>
      <c r="AT332" s="31"/>
      <c r="AU332" s="31"/>
      <c r="AV332" s="31"/>
      <c r="AW332" s="31"/>
      <c r="AX332" s="31"/>
      <c r="AY332" s="31"/>
      <c r="AZ332" s="31"/>
      <c r="BA332" s="31"/>
      <c r="BB332" s="31"/>
      <c r="BC332" s="32"/>
      <c r="BD332" s="740" t="s">
        <v>75</v>
      </c>
      <c r="BE332" s="741"/>
      <c r="BF332" s="31"/>
      <c r="BG332" s="31"/>
      <c r="BH332" s="741" t="s">
        <v>75</v>
      </c>
      <c r="BI332" s="753"/>
      <c r="BJ332" s="294"/>
      <c r="BK332" s="295"/>
      <c r="BL332" s="296"/>
      <c r="BM332" s="294"/>
      <c r="BN332" s="295"/>
      <c r="BO332" s="296"/>
      <c r="BP332" s="988"/>
      <c r="BQ332" s="988"/>
      <c r="BR332" s="988"/>
      <c r="BS332" s="988"/>
      <c r="BT332" s="988"/>
      <c r="BU332" s="988"/>
      <c r="BV332" s="989"/>
    </row>
    <row r="333" spans="2:74" ht="15" customHeight="1" x14ac:dyDescent="0.15">
      <c r="B333" s="874"/>
      <c r="C333" s="875"/>
      <c r="D333" s="875"/>
      <c r="E333" s="875"/>
      <c r="F333" s="876"/>
      <c r="G333" s="249"/>
      <c r="H333" s="249"/>
      <c r="I333" s="249"/>
      <c r="J333" s="249"/>
      <c r="K333" s="249"/>
      <c r="L333" s="817"/>
      <c r="M333" s="818"/>
      <c r="N333" s="818"/>
      <c r="O333" s="819"/>
      <c r="P333" s="1028"/>
      <c r="Q333" s="1090"/>
      <c r="R333" s="7"/>
      <c r="S333" s="8"/>
      <c r="T333" s="8"/>
      <c r="U333" s="8"/>
      <c r="V333" s="13"/>
      <c r="W333" s="539" t="s">
        <v>76</v>
      </c>
      <c r="X333" s="540"/>
      <c r="Y333" s="739" t="s">
        <v>58</v>
      </c>
      <c r="Z333" s="536"/>
      <c r="AA333" s="536"/>
      <c r="AB333" s="536"/>
      <c r="AC333" s="536"/>
      <c r="AD333" s="536"/>
      <c r="AE333" s="536"/>
      <c r="AF333" s="536"/>
      <c r="AG333" s="729"/>
      <c r="AH333" s="777" t="s">
        <v>76</v>
      </c>
      <c r="AI333" s="778"/>
      <c r="AJ333" s="8" t="s">
        <v>193</v>
      </c>
      <c r="AK333" s="8"/>
      <c r="AL333" s="8"/>
      <c r="AM333" s="8"/>
      <c r="AN333" s="8"/>
      <c r="AO333" s="8"/>
      <c r="AP333" s="8"/>
      <c r="AQ333" s="8"/>
      <c r="AR333" s="8"/>
      <c r="AS333" s="8"/>
      <c r="AT333" s="8"/>
      <c r="AU333" s="8"/>
      <c r="AV333" s="8"/>
      <c r="AW333" s="8"/>
      <c r="AX333" s="8"/>
      <c r="AY333" s="8"/>
      <c r="AZ333" s="8"/>
      <c r="BA333" s="8"/>
      <c r="BB333" s="8"/>
      <c r="BC333" s="13"/>
      <c r="BD333" s="539" t="s">
        <v>75</v>
      </c>
      <c r="BE333" s="540"/>
      <c r="BF333" s="8"/>
      <c r="BG333" s="8"/>
      <c r="BH333" s="540" t="s">
        <v>75</v>
      </c>
      <c r="BI333" s="541"/>
      <c r="BJ333" s="294"/>
      <c r="BK333" s="295"/>
      <c r="BL333" s="296"/>
      <c r="BM333" s="294"/>
      <c r="BN333" s="295"/>
      <c r="BO333" s="296"/>
      <c r="BP333" s="988"/>
      <c r="BQ333" s="988"/>
      <c r="BR333" s="988"/>
      <c r="BS333" s="988"/>
      <c r="BT333" s="988"/>
      <c r="BU333" s="988"/>
      <c r="BV333" s="989"/>
    </row>
    <row r="334" spans="2:74" ht="15" customHeight="1" x14ac:dyDescent="0.15">
      <c r="B334" s="874"/>
      <c r="C334" s="875"/>
      <c r="D334" s="875"/>
      <c r="E334" s="875"/>
      <c r="F334" s="876"/>
      <c r="G334" s="249"/>
      <c r="H334" s="249"/>
      <c r="I334" s="249"/>
      <c r="J334" s="249"/>
      <c r="K334" s="249"/>
      <c r="L334" s="817"/>
      <c r="M334" s="818"/>
      <c r="N334" s="818"/>
      <c r="O334" s="819"/>
      <c r="P334" s="1092" t="s">
        <v>196</v>
      </c>
      <c r="Q334" s="1093"/>
      <c r="R334" s="559" t="s">
        <v>70</v>
      </c>
      <c r="S334" s="621"/>
      <c r="T334" s="621"/>
      <c r="U334" s="621"/>
      <c r="V334" s="719"/>
      <c r="W334" s="559" t="s">
        <v>76</v>
      </c>
      <c r="X334" s="621"/>
      <c r="Y334" s="738" t="s">
        <v>60</v>
      </c>
      <c r="Z334" s="716"/>
      <c r="AA334" s="716"/>
      <c r="AB334" s="716"/>
      <c r="AC334" s="716"/>
      <c r="AD334" s="716"/>
      <c r="AE334" s="716"/>
      <c r="AF334" s="716"/>
      <c r="AG334" s="752"/>
      <c r="AH334" s="559" t="s">
        <v>76</v>
      </c>
      <c r="AI334" s="621"/>
      <c r="AJ334" s="267" t="s">
        <v>195</v>
      </c>
      <c r="AK334" s="4"/>
      <c r="AL334" s="4"/>
      <c r="AM334" s="4"/>
      <c r="AN334" s="4"/>
      <c r="AO334" s="4"/>
      <c r="AP334" s="4"/>
      <c r="AQ334" s="4"/>
      <c r="AR334" s="4"/>
      <c r="AS334" s="4"/>
      <c r="AT334" s="4"/>
      <c r="AU334" s="4"/>
      <c r="AV334" s="4"/>
      <c r="AW334" s="4"/>
      <c r="AX334" s="4"/>
      <c r="AY334" s="4"/>
      <c r="AZ334" s="4"/>
      <c r="BA334" s="4"/>
      <c r="BB334" s="4"/>
      <c r="BC334" s="11"/>
      <c r="BD334" s="559" t="s">
        <v>75</v>
      </c>
      <c r="BE334" s="621"/>
      <c r="BF334" s="4"/>
      <c r="BG334" s="4"/>
      <c r="BH334" s="621" t="s">
        <v>75</v>
      </c>
      <c r="BI334" s="719"/>
      <c r="BJ334" s="294"/>
      <c r="BK334" s="295"/>
      <c r="BL334" s="296"/>
      <c r="BM334" s="294"/>
      <c r="BN334" s="295"/>
      <c r="BO334" s="296"/>
      <c r="BP334" s="988"/>
      <c r="BQ334" s="988"/>
      <c r="BR334" s="988"/>
      <c r="BS334" s="988"/>
      <c r="BT334" s="988"/>
      <c r="BU334" s="988"/>
      <c r="BV334" s="989"/>
    </row>
    <row r="335" spans="2:74" ht="15" customHeight="1" x14ac:dyDescent="0.15">
      <c r="B335" s="874"/>
      <c r="C335" s="875"/>
      <c r="D335" s="875"/>
      <c r="E335" s="875"/>
      <c r="F335" s="876"/>
      <c r="G335" s="249"/>
      <c r="H335" s="249"/>
      <c r="I335" s="249"/>
      <c r="J335" s="249"/>
      <c r="K335" s="249"/>
      <c r="L335" s="817"/>
      <c r="M335" s="818"/>
      <c r="N335" s="818"/>
      <c r="O335" s="819"/>
      <c r="P335" s="1094"/>
      <c r="Q335" s="1095"/>
      <c r="R335" s="9"/>
      <c r="V335" s="12"/>
      <c r="W335" s="740" t="s">
        <v>76</v>
      </c>
      <c r="X335" s="741"/>
      <c r="Y335" s="1091" t="s">
        <v>58</v>
      </c>
      <c r="Z335" s="757"/>
      <c r="AA335" s="757"/>
      <c r="AB335" s="757"/>
      <c r="AC335" s="757"/>
      <c r="AD335" s="757"/>
      <c r="AE335" s="757"/>
      <c r="AF335" s="757"/>
      <c r="AG335" s="828"/>
      <c r="AH335" s="740" t="s">
        <v>76</v>
      </c>
      <c r="AI335" s="741"/>
      <c r="AJ335" s="31" t="s">
        <v>194</v>
      </c>
      <c r="AK335" s="31"/>
      <c r="AL335" s="31"/>
      <c r="AM335" s="31"/>
      <c r="AN335" s="31"/>
      <c r="AO335" s="31"/>
      <c r="AP335" s="31"/>
      <c r="AQ335" s="31"/>
      <c r="AR335" s="31"/>
      <c r="AS335" s="31"/>
      <c r="AT335" s="31"/>
      <c r="AU335" s="31"/>
      <c r="AV335" s="31"/>
      <c r="AW335" s="31"/>
      <c r="AX335" s="31"/>
      <c r="AY335" s="31"/>
      <c r="AZ335" s="31"/>
      <c r="BA335" s="31"/>
      <c r="BB335" s="31"/>
      <c r="BC335" s="32"/>
      <c r="BD335" s="740" t="s">
        <v>75</v>
      </c>
      <c r="BE335" s="741"/>
      <c r="BF335" s="31"/>
      <c r="BG335" s="31"/>
      <c r="BH335" s="741" t="s">
        <v>75</v>
      </c>
      <c r="BI335" s="753"/>
      <c r="BJ335" s="294"/>
      <c r="BK335" s="295"/>
      <c r="BL335" s="296"/>
      <c r="BM335" s="294"/>
      <c r="BN335" s="295"/>
      <c r="BO335" s="296"/>
      <c r="BP335" s="988"/>
      <c r="BQ335" s="988"/>
      <c r="BR335" s="988"/>
      <c r="BS335" s="988"/>
      <c r="BT335" s="988"/>
      <c r="BU335" s="988"/>
      <c r="BV335" s="989"/>
    </row>
    <row r="336" spans="2:74" ht="15" customHeight="1" x14ac:dyDescent="0.15">
      <c r="B336" s="874"/>
      <c r="C336" s="875"/>
      <c r="D336" s="875"/>
      <c r="E336" s="875"/>
      <c r="F336" s="876"/>
      <c r="G336" s="249"/>
      <c r="H336" s="249"/>
      <c r="I336" s="249"/>
      <c r="J336" s="249"/>
      <c r="K336" s="249"/>
      <c r="L336" s="817"/>
      <c r="M336" s="818"/>
      <c r="N336" s="818"/>
      <c r="O336" s="819"/>
      <c r="P336" s="1096"/>
      <c r="Q336" s="1097"/>
      <c r="R336" s="9"/>
      <c r="V336" s="12"/>
      <c r="W336" s="560" t="s">
        <v>76</v>
      </c>
      <c r="X336" s="548"/>
      <c r="Y336" s="542" t="s">
        <v>58</v>
      </c>
      <c r="Z336" s="563"/>
      <c r="AA336" s="563"/>
      <c r="AB336" s="563"/>
      <c r="AC336" s="563"/>
      <c r="AD336" s="563"/>
      <c r="AE336" s="563"/>
      <c r="AF336" s="563"/>
      <c r="AG336" s="594"/>
      <c r="AH336" s="686" t="s">
        <v>76</v>
      </c>
      <c r="AI336" s="687"/>
      <c r="AJ336" s="6" t="s">
        <v>193</v>
      </c>
      <c r="BC336" s="12"/>
      <c r="BD336" s="560" t="s">
        <v>75</v>
      </c>
      <c r="BE336" s="548"/>
      <c r="BH336" s="548" t="s">
        <v>75</v>
      </c>
      <c r="BI336" s="601"/>
      <c r="BJ336" s="294"/>
      <c r="BK336" s="295"/>
      <c r="BL336" s="296"/>
      <c r="BM336" s="294"/>
      <c r="BN336" s="295"/>
      <c r="BO336" s="296"/>
      <c r="BP336" s="988"/>
      <c r="BQ336" s="988"/>
      <c r="BR336" s="988"/>
      <c r="BS336" s="988"/>
      <c r="BT336" s="988"/>
      <c r="BU336" s="988"/>
      <c r="BV336" s="989"/>
    </row>
    <row r="337" spans="2:74" ht="15" customHeight="1" x14ac:dyDescent="0.15">
      <c r="B337" s="874"/>
      <c r="C337" s="875"/>
      <c r="D337" s="875"/>
      <c r="E337" s="875"/>
      <c r="F337" s="876"/>
      <c r="G337" s="249"/>
      <c r="H337" s="249"/>
      <c r="I337" s="249"/>
      <c r="J337" s="249"/>
      <c r="K337" s="249"/>
      <c r="L337" s="933" t="s">
        <v>201</v>
      </c>
      <c r="M337" s="934"/>
      <c r="N337" s="934"/>
      <c r="O337" s="935"/>
      <c r="P337" s="1087" t="s">
        <v>200</v>
      </c>
      <c r="Q337" s="1088"/>
      <c r="R337" s="559" t="s">
        <v>70</v>
      </c>
      <c r="S337" s="621"/>
      <c r="T337" s="621"/>
      <c r="U337" s="621"/>
      <c r="V337" s="719"/>
      <c r="W337" s="558" t="s">
        <v>76</v>
      </c>
      <c r="X337" s="547"/>
      <c r="Y337" s="683" t="s">
        <v>60</v>
      </c>
      <c r="Z337" s="952"/>
      <c r="AA337" s="952"/>
      <c r="AB337" s="952"/>
      <c r="AC337" s="952"/>
      <c r="AD337" s="952"/>
      <c r="AE337" s="952"/>
      <c r="AF337" s="952"/>
      <c r="AG337" s="953"/>
      <c r="AH337" s="558" t="s">
        <v>76</v>
      </c>
      <c r="AI337" s="547"/>
      <c r="AJ337" s="34" t="s">
        <v>195</v>
      </c>
      <c r="AK337" s="34"/>
      <c r="AL337" s="34"/>
      <c r="AM337" s="34"/>
      <c r="AN337" s="34"/>
      <c r="AO337" s="34"/>
      <c r="AP337" s="34"/>
      <c r="AQ337" s="34"/>
      <c r="AR337" s="34"/>
      <c r="AS337" s="34"/>
      <c r="AT337" s="34"/>
      <c r="AU337" s="34"/>
      <c r="AV337" s="34"/>
      <c r="AW337" s="34"/>
      <c r="AX337" s="34"/>
      <c r="AY337" s="34"/>
      <c r="AZ337" s="34"/>
      <c r="BA337" s="34"/>
      <c r="BB337" s="34"/>
      <c r="BC337" s="33"/>
      <c r="BD337" s="558" t="s">
        <v>75</v>
      </c>
      <c r="BE337" s="547"/>
      <c r="BF337" s="547" t="s">
        <v>75</v>
      </c>
      <c r="BG337" s="547"/>
      <c r="BH337" s="547" t="s">
        <v>75</v>
      </c>
      <c r="BI337" s="951"/>
      <c r="BJ337" s="527" t="s">
        <v>128</v>
      </c>
      <c r="BK337" s="528"/>
      <c r="BL337" s="692"/>
      <c r="BM337" s="527" t="s">
        <v>128</v>
      </c>
      <c r="BN337" s="528"/>
      <c r="BO337" s="692"/>
      <c r="BP337" s="988"/>
      <c r="BQ337" s="988"/>
      <c r="BR337" s="988"/>
      <c r="BS337" s="988"/>
      <c r="BT337" s="988"/>
      <c r="BU337" s="988"/>
      <c r="BV337" s="989"/>
    </row>
    <row r="338" spans="2:74" ht="15" customHeight="1" x14ac:dyDescent="0.15">
      <c r="B338" s="874"/>
      <c r="C338" s="875"/>
      <c r="D338" s="875"/>
      <c r="E338" s="875"/>
      <c r="F338" s="876"/>
      <c r="G338" s="249"/>
      <c r="H338" s="249"/>
      <c r="I338" s="249"/>
      <c r="J338" s="249"/>
      <c r="K338" s="249"/>
      <c r="L338" s="817"/>
      <c r="M338" s="818"/>
      <c r="N338" s="818"/>
      <c r="O338" s="819"/>
      <c r="P338" s="1026"/>
      <c r="Q338" s="1089"/>
      <c r="R338" s="9"/>
      <c r="V338" s="12"/>
      <c r="W338" s="560" t="s">
        <v>76</v>
      </c>
      <c r="X338" s="548"/>
      <c r="Y338" s="542" t="s">
        <v>58</v>
      </c>
      <c r="Z338" s="563"/>
      <c r="AA338" s="563"/>
      <c r="AB338" s="563"/>
      <c r="AC338" s="563"/>
      <c r="AD338" s="563"/>
      <c r="AE338" s="563"/>
      <c r="AF338" s="563"/>
      <c r="AG338" s="594"/>
      <c r="AH338" s="686" t="s">
        <v>76</v>
      </c>
      <c r="AI338" s="687"/>
      <c r="AJ338" s="6" t="s">
        <v>199</v>
      </c>
      <c r="BC338" s="12"/>
      <c r="BD338" s="560" t="s">
        <v>75</v>
      </c>
      <c r="BE338" s="548"/>
      <c r="BH338" s="548" t="s">
        <v>75</v>
      </c>
      <c r="BI338" s="601"/>
      <c r="BJ338" s="530"/>
      <c r="BK338" s="531"/>
      <c r="BL338" s="600"/>
      <c r="BM338" s="530"/>
      <c r="BN338" s="531"/>
      <c r="BO338" s="600"/>
      <c r="BP338" s="988"/>
      <c r="BQ338" s="988"/>
      <c r="BR338" s="988"/>
      <c r="BS338" s="988"/>
      <c r="BT338" s="988"/>
      <c r="BU338" s="988"/>
      <c r="BV338" s="989"/>
    </row>
    <row r="339" spans="2:74" ht="15" customHeight="1" x14ac:dyDescent="0.15">
      <c r="B339" s="874"/>
      <c r="C339" s="875"/>
      <c r="D339" s="875"/>
      <c r="E339" s="875"/>
      <c r="F339" s="876"/>
      <c r="G339" s="249"/>
      <c r="H339" s="249"/>
      <c r="I339" s="249"/>
      <c r="J339" s="249"/>
      <c r="K339" s="249"/>
      <c r="L339" s="817"/>
      <c r="M339" s="818"/>
      <c r="N339" s="818"/>
      <c r="O339" s="819"/>
      <c r="P339" s="1026"/>
      <c r="Q339" s="1089"/>
      <c r="R339" s="9"/>
      <c r="V339" s="12"/>
      <c r="W339" s="740" t="s">
        <v>76</v>
      </c>
      <c r="X339" s="741"/>
      <c r="Y339" s="757"/>
      <c r="Z339" s="757"/>
      <c r="AA339" s="757"/>
      <c r="AB339" s="757"/>
      <c r="AC339" s="757"/>
      <c r="AD339" s="757"/>
      <c r="AE339" s="757"/>
      <c r="AF339" s="757"/>
      <c r="AG339" s="828"/>
      <c r="AH339" s="740" t="s">
        <v>76</v>
      </c>
      <c r="AI339" s="741"/>
      <c r="AJ339" s="31" t="s">
        <v>194</v>
      </c>
      <c r="AK339" s="31"/>
      <c r="AL339" s="31"/>
      <c r="AM339" s="31"/>
      <c r="AN339" s="31"/>
      <c r="AO339" s="31"/>
      <c r="AP339" s="31"/>
      <c r="AQ339" s="31"/>
      <c r="AR339" s="31"/>
      <c r="AS339" s="31"/>
      <c r="AT339" s="31"/>
      <c r="AU339" s="31"/>
      <c r="AV339" s="31"/>
      <c r="AW339" s="31"/>
      <c r="AX339" s="31"/>
      <c r="AY339" s="31"/>
      <c r="AZ339" s="31"/>
      <c r="BA339" s="31"/>
      <c r="BB339" s="31"/>
      <c r="BC339" s="32"/>
      <c r="BD339" s="740" t="s">
        <v>75</v>
      </c>
      <c r="BE339" s="741"/>
      <c r="BF339" s="31"/>
      <c r="BG339" s="31"/>
      <c r="BH339" s="741" t="s">
        <v>75</v>
      </c>
      <c r="BI339" s="753"/>
      <c r="BJ339" s="530" t="s">
        <v>129</v>
      </c>
      <c r="BK339" s="531"/>
      <c r="BL339" s="600"/>
      <c r="BM339" s="530" t="s">
        <v>129</v>
      </c>
      <c r="BN339" s="531"/>
      <c r="BO339" s="600"/>
      <c r="BP339" s="988"/>
      <c r="BQ339" s="988"/>
      <c r="BR339" s="988"/>
      <c r="BS339" s="988"/>
      <c r="BT339" s="988"/>
      <c r="BU339" s="988"/>
      <c r="BV339" s="989"/>
    </row>
    <row r="340" spans="2:74" ht="15" customHeight="1" x14ac:dyDescent="0.15">
      <c r="B340" s="874"/>
      <c r="C340" s="875"/>
      <c r="D340" s="875"/>
      <c r="E340" s="875"/>
      <c r="F340" s="876"/>
      <c r="G340" s="249"/>
      <c r="H340" s="249"/>
      <c r="I340" s="249"/>
      <c r="J340" s="249"/>
      <c r="K340" s="249"/>
      <c r="L340" s="817"/>
      <c r="M340" s="818"/>
      <c r="N340" s="818"/>
      <c r="O340" s="819"/>
      <c r="P340" s="1026"/>
      <c r="Q340" s="1089"/>
      <c r="R340" s="9"/>
      <c r="V340" s="12"/>
      <c r="W340" s="560" t="s">
        <v>76</v>
      </c>
      <c r="X340" s="548"/>
      <c r="Y340" s="542" t="s">
        <v>58</v>
      </c>
      <c r="Z340" s="563"/>
      <c r="AA340" s="563"/>
      <c r="AB340" s="563"/>
      <c r="AC340" s="563"/>
      <c r="AD340" s="563"/>
      <c r="AE340" s="563"/>
      <c r="AF340" s="563"/>
      <c r="AG340" s="594"/>
      <c r="AH340" s="686" t="s">
        <v>76</v>
      </c>
      <c r="AI340" s="687"/>
      <c r="AJ340" s="6" t="s">
        <v>198</v>
      </c>
      <c r="BC340" s="12"/>
      <c r="BD340" s="560" t="s">
        <v>75</v>
      </c>
      <c r="BE340" s="548"/>
      <c r="BH340" s="548" t="s">
        <v>75</v>
      </c>
      <c r="BI340" s="601"/>
      <c r="BJ340" s="530"/>
      <c r="BK340" s="531"/>
      <c r="BL340" s="600"/>
      <c r="BM340" s="530"/>
      <c r="BN340" s="531"/>
      <c r="BO340" s="600"/>
      <c r="BP340" s="988"/>
      <c r="BQ340" s="988"/>
      <c r="BR340" s="988"/>
      <c r="BS340" s="988"/>
      <c r="BT340" s="988"/>
      <c r="BU340" s="988"/>
      <c r="BV340" s="989"/>
    </row>
    <row r="341" spans="2:74" ht="15" customHeight="1" x14ac:dyDescent="0.15">
      <c r="B341" s="874"/>
      <c r="C341" s="875"/>
      <c r="D341" s="875"/>
      <c r="E341" s="875"/>
      <c r="F341" s="876"/>
      <c r="G341" s="249"/>
      <c r="H341" s="249"/>
      <c r="I341" s="249"/>
      <c r="J341" s="249"/>
      <c r="K341" s="249"/>
      <c r="L341" s="817"/>
      <c r="M341" s="818"/>
      <c r="N341" s="818"/>
      <c r="O341" s="819"/>
      <c r="P341" s="1026"/>
      <c r="Q341" s="1089"/>
      <c r="R341" s="9"/>
      <c r="V341" s="12"/>
      <c r="W341" s="740" t="s">
        <v>76</v>
      </c>
      <c r="X341" s="741"/>
      <c r="Y341" s="757"/>
      <c r="Z341" s="757"/>
      <c r="AA341" s="757"/>
      <c r="AB341" s="757"/>
      <c r="AC341" s="757"/>
      <c r="AD341" s="757"/>
      <c r="AE341" s="757"/>
      <c r="AF341" s="757"/>
      <c r="AG341" s="828"/>
      <c r="AH341" s="740" t="s">
        <v>76</v>
      </c>
      <c r="AI341" s="741"/>
      <c r="AJ341" s="31" t="s">
        <v>197</v>
      </c>
      <c r="AK341" s="31"/>
      <c r="AL341" s="31"/>
      <c r="AM341" s="31"/>
      <c r="AN341" s="31"/>
      <c r="AO341" s="31"/>
      <c r="AP341" s="31"/>
      <c r="AQ341" s="31"/>
      <c r="AR341" s="31"/>
      <c r="AS341" s="31"/>
      <c r="AT341" s="31"/>
      <c r="AU341" s="31"/>
      <c r="AV341" s="31"/>
      <c r="AW341" s="31"/>
      <c r="AX341" s="31"/>
      <c r="AY341" s="31"/>
      <c r="AZ341" s="31"/>
      <c r="BA341" s="31"/>
      <c r="BB341" s="31"/>
      <c r="BC341" s="32"/>
      <c r="BD341" s="740" t="s">
        <v>75</v>
      </c>
      <c r="BE341" s="741"/>
      <c r="BF341" s="31"/>
      <c r="BG341" s="31"/>
      <c r="BH341" s="741" t="s">
        <v>75</v>
      </c>
      <c r="BI341" s="753"/>
      <c r="BJ341" s="294"/>
      <c r="BK341" s="295"/>
      <c r="BL341" s="296"/>
      <c r="BM341" s="294"/>
      <c r="BN341" s="295"/>
      <c r="BO341" s="296"/>
      <c r="BP341" s="988"/>
      <c r="BQ341" s="988"/>
      <c r="BR341" s="988"/>
      <c r="BS341" s="988"/>
      <c r="BT341" s="988"/>
      <c r="BU341" s="988"/>
      <c r="BV341" s="989"/>
    </row>
    <row r="342" spans="2:74" ht="15" customHeight="1" x14ac:dyDescent="0.15">
      <c r="B342" s="874"/>
      <c r="C342" s="875"/>
      <c r="D342" s="875"/>
      <c r="E342" s="875"/>
      <c r="F342" s="876"/>
      <c r="G342" s="249"/>
      <c r="H342" s="249"/>
      <c r="I342" s="249"/>
      <c r="J342" s="249"/>
      <c r="K342" s="249"/>
      <c r="L342" s="817"/>
      <c r="M342" s="818"/>
      <c r="N342" s="818"/>
      <c r="O342" s="819"/>
      <c r="P342" s="1028"/>
      <c r="Q342" s="1090"/>
      <c r="R342" s="7"/>
      <c r="S342" s="8"/>
      <c r="T342" s="8"/>
      <c r="U342" s="8"/>
      <c r="V342" s="13"/>
      <c r="W342" s="539" t="s">
        <v>76</v>
      </c>
      <c r="X342" s="540"/>
      <c r="Y342" s="739" t="s">
        <v>58</v>
      </c>
      <c r="Z342" s="536"/>
      <c r="AA342" s="536"/>
      <c r="AB342" s="536"/>
      <c r="AC342" s="536"/>
      <c r="AD342" s="536"/>
      <c r="AE342" s="536"/>
      <c r="AF342" s="536"/>
      <c r="AG342" s="729"/>
      <c r="AH342" s="777" t="s">
        <v>76</v>
      </c>
      <c r="AI342" s="778"/>
      <c r="AJ342" s="8" t="s">
        <v>193</v>
      </c>
      <c r="AK342" s="8"/>
      <c r="AL342" s="8"/>
      <c r="AM342" s="8"/>
      <c r="AN342" s="8"/>
      <c r="AO342" s="8"/>
      <c r="AP342" s="8"/>
      <c r="AQ342" s="8"/>
      <c r="AR342" s="8"/>
      <c r="AS342" s="8"/>
      <c r="AT342" s="8"/>
      <c r="AU342" s="8"/>
      <c r="AV342" s="8"/>
      <c r="AW342" s="8"/>
      <c r="AX342" s="8"/>
      <c r="AY342" s="8"/>
      <c r="AZ342" s="8"/>
      <c r="BA342" s="8"/>
      <c r="BB342" s="8"/>
      <c r="BC342" s="13"/>
      <c r="BD342" s="539" t="s">
        <v>75</v>
      </c>
      <c r="BE342" s="540"/>
      <c r="BF342" s="8"/>
      <c r="BG342" s="8"/>
      <c r="BH342" s="540" t="s">
        <v>75</v>
      </c>
      <c r="BI342" s="541"/>
      <c r="BJ342" s="294"/>
      <c r="BK342" s="295"/>
      <c r="BL342" s="296"/>
      <c r="BM342" s="294"/>
      <c r="BN342" s="295"/>
      <c r="BO342" s="296"/>
      <c r="BP342" s="988"/>
      <c r="BQ342" s="988"/>
      <c r="BR342" s="988"/>
      <c r="BS342" s="988"/>
      <c r="BT342" s="988"/>
      <c r="BU342" s="988"/>
      <c r="BV342" s="989"/>
    </row>
    <row r="343" spans="2:74" ht="15" customHeight="1" x14ac:dyDescent="0.15">
      <c r="B343" s="874"/>
      <c r="C343" s="875"/>
      <c r="D343" s="875"/>
      <c r="E343" s="875"/>
      <c r="F343" s="876"/>
      <c r="G343" s="249"/>
      <c r="H343" s="249"/>
      <c r="I343" s="249"/>
      <c r="J343" s="249"/>
      <c r="K343" s="249"/>
      <c r="L343" s="817"/>
      <c r="M343" s="818"/>
      <c r="N343" s="818"/>
      <c r="O343" s="819"/>
      <c r="P343" s="1092" t="s">
        <v>196</v>
      </c>
      <c r="Q343" s="1093"/>
      <c r="R343" s="559" t="s">
        <v>70</v>
      </c>
      <c r="S343" s="621"/>
      <c r="T343" s="621"/>
      <c r="U343" s="621"/>
      <c r="V343" s="719"/>
      <c r="W343" s="559" t="s">
        <v>76</v>
      </c>
      <c r="X343" s="621"/>
      <c r="Y343" s="738" t="s">
        <v>60</v>
      </c>
      <c r="Z343" s="716"/>
      <c r="AA343" s="716"/>
      <c r="AB343" s="716"/>
      <c r="AC343" s="716"/>
      <c r="AD343" s="716"/>
      <c r="AE343" s="716"/>
      <c r="AF343" s="716"/>
      <c r="AG343" s="752"/>
      <c r="AH343" s="559" t="s">
        <v>76</v>
      </c>
      <c r="AI343" s="621"/>
      <c r="AJ343" s="267" t="s">
        <v>195</v>
      </c>
      <c r="AK343" s="4"/>
      <c r="AL343" s="4"/>
      <c r="AM343" s="4"/>
      <c r="AN343" s="4"/>
      <c r="AO343" s="4"/>
      <c r="AP343" s="4"/>
      <c r="AQ343" s="4"/>
      <c r="AR343" s="4"/>
      <c r="AS343" s="4"/>
      <c r="AT343" s="4"/>
      <c r="AU343" s="4"/>
      <c r="AV343" s="4"/>
      <c r="AW343" s="4"/>
      <c r="AX343" s="4"/>
      <c r="AY343" s="4"/>
      <c r="AZ343" s="4"/>
      <c r="BA343" s="4"/>
      <c r="BB343" s="4"/>
      <c r="BC343" s="11"/>
      <c r="BD343" s="559" t="s">
        <v>75</v>
      </c>
      <c r="BE343" s="621"/>
      <c r="BF343" s="4"/>
      <c r="BG343" s="4"/>
      <c r="BH343" s="621" t="s">
        <v>75</v>
      </c>
      <c r="BI343" s="719"/>
      <c r="BJ343" s="294"/>
      <c r="BK343" s="295"/>
      <c r="BL343" s="296"/>
      <c r="BM343" s="294"/>
      <c r="BN343" s="295"/>
      <c r="BO343" s="296"/>
      <c r="BP343" s="988"/>
      <c r="BQ343" s="988"/>
      <c r="BR343" s="988"/>
      <c r="BS343" s="988"/>
      <c r="BT343" s="988"/>
      <c r="BU343" s="988"/>
      <c r="BV343" s="989"/>
    </row>
    <row r="344" spans="2:74" ht="15" customHeight="1" x14ac:dyDescent="0.15">
      <c r="B344" s="874"/>
      <c r="C344" s="875"/>
      <c r="D344" s="875"/>
      <c r="E344" s="875"/>
      <c r="F344" s="876"/>
      <c r="G344" s="249"/>
      <c r="H344" s="249"/>
      <c r="I344" s="249"/>
      <c r="J344" s="249"/>
      <c r="K344" s="249"/>
      <c r="L344" s="817"/>
      <c r="M344" s="818"/>
      <c r="N344" s="818"/>
      <c r="O344" s="819"/>
      <c r="P344" s="1094"/>
      <c r="Q344" s="1095"/>
      <c r="R344" s="9"/>
      <c r="V344" s="12"/>
      <c r="W344" s="740" t="s">
        <v>76</v>
      </c>
      <c r="X344" s="741"/>
      <c r="Y344" s="1091" t="s">
        <v>58</v>
      </c>
      <c r="Z344" s="757"/>
      <c r="AA344" s="757"/>
      <c r="AB344" s="757"/>
      <c r="AC344" s="757"/>
      <c r="AD344" s="757"/>
      <c r="AE344" s="757"/>
      <c r="AF344" s="757"/>
      <c r="AG344" s="828"/>
      <c r="AH344" s="740" t="s">
        <v>76</v>
      </c>
      <c r="AI344" s="741"/>
      <c r="AJ344" s="31" t="s">
        <v>194</v>
      </c>
      <c r="AK344" s="31"/>
      <c r="AL344" s="31"/>
      <c r="AM344" s="31"/>
      <c r="AN344" s="31"/>
      <c r="AO344" s="31"/>
      <c r="AP344" s="31"/>
      <c r="AQ344" s="31"/>
      <c r="AR344" s="31"/>
      <c r="AS344" s="31"/>
      <c r="AT344" s="31"/>
      <c r="AU344" s="31"/>
      <c r="AV344" s="31"/>
      <c r="AW344" s="31"/>
      <c r="AX344" s="31"/>
      <c r="AY344" s="31"/>
      <c r="AZ344" s="31"/>
      <c r="BA344" s="31"/>
      <c r="BB344" s="31"/>
      <c r="BC344" s="32"/>
      <c r="BD344" s="740" t="s">
        <v>75</v>
      </c>
      <c r="BE344" s="741"/>
      <c r="BF344" s="31"/>
      <c r="BG344" s="31"/>
      <c r="BH344" s="741" t="s">
        <v>75</v>
      </c>
      <c r="BI344" s="753"/>
      <c r="BJ344" s="294"/>
      <c r="BK344" s="295"/>
      <c r="BL344" s="296"/>
      <c r="BM344" s="294"/>
      <c r="BN344" s="295"/>
      <c r="BO344" s="296"/>
      <c r="BP344" s="988"/>
      <c r="BQ344" s="988"/>
      <c r="BR344" s="988"/>
      <c r="BS344" s="988"/>
      <c r="BT344" s="988"/>
      <c r="BU344" s="988"/>
      <c r="BV344" s="989"/>
    </row>
    <row r="345" spans="2:74" ht="15" customHeight="1" x14ac:dyDescent="0.15">
      <c r="B345" s="874"/>
      <c r="C345" s="875"/>
      <c r="D345" s="875"/>
      <c r="E345" s="875"/>
      <c r="F345" s="876"/>
      <c r="G345" s="249"/>
      <c r="H345" s="249"/>
      <c r="I345" s="249"/>
      <c r="J345" s="249"/>
      <c r="K345" s="249"/>
      <c r="L345" s="820"/>
      <c r="M345" s="821"/>
      <c r="N345" s="821"/>
      <c r="O345" s="822"/>
      <c r="P345" s="1096"/>
      <c r="Q345" s="1097"/>
      <c r="R345" s="9"/>
      <c r="V345" s="12"/>
      <c r="W345" s="560" t="s">
        <v>76</v>
      </c>
      <c r="X345" s="548"/>
      <c r="Y345" s="542" t="s">
        <v>58</v>
      </c>
      <c r="Z345" s="563"/>
      <c r="AA345" s="563"/>
      <c r="AB345" s="563"/>
      <c r="AC345" s="563"/>
      <c r="AD345" s="563"/>
      <c r="AE345" s="563"/>
      <c r="AF345" s="563"/>
      <c r="AG345" s="594"/>
      <c r="AH345" s="686" t="s">
        <v>76</v>
      </c>
      <c r="AI345" s="687"/>
      <c r="AJ345" s="6" t="s">
        <v>193</v>
      </c>
      <c r="BC345" s="12"/>
      <c r="BD345" s="560" t="s">
        <v>75</v>
      </c>
      <c r="BE345" s="548"/>
      <c r="BH345" s="548" t="s">
        <v>75</v>
      </c>
      <c r="BI345" s="601"/>
      <c r="BJ345" s="297"/>
      <c r="BK345" s="288"/>
      <c r="BL345" s="298"/>
      <c r="BM345" s="297"/>
      <c r="BN345" s="288"/>
      <c r="BO345" s="298"/>
      <c r="BP345" s="988"/>
      <c r="BQ345" s="988"/>
      <c r="BR345" s="988"/>
      <c r="BS345" s="988"/>
      <c r="BT345" s="988"/>
      <c r="BU345" s="988"/>
      <c r="BV345" s="989"/>
    </row>
    <row r="346" spans="2:74" ht="15" customHeight="1" x14ac:dyDescent="0.15">
      <c r="B346" s="874"/>
      <c r="C346" s="875"/>
      <c r="D346" s="875"/>
      <c r="E346" s="875"/>
      <c r="F346" s="876"/>
      <c r="G346" s="255"/>
      <c r="H346" s="249"/>
      <c r="I346" s="249"/>
      <c r="J346" s="249"/>
      <c r="K346" s="249"/>
      <c r="L346" s="1098" t="s">
        <v>259</v>
      </c>
      <c r="M346" s="1099"/>
      <c r="N346" s="1099"/>
      <c r="O346" s="1099"/>
      <c r="P346" s="1099"/>
      <c r="Q346" s="1100"/>
      <c r="R346" s="559" t="s">
        <v>70</v>
      </c>
      <c r="S346" s="621"/>
      <c r="T346" s="621"/>
      <c r="U346" s="621"/>
      <c r="V346" s="719"/>
      <c r="W346" s="559" t="s">
        <v>76</v>
      </c>
      <c r="X346" s="621"/>
      <c r="Y346" s="738" t="s">
        <v>60</v>
      </c>
      <c r="Z346" s="716"/>
      <c r="AA346" s="716"/>
      <c r="AB346" s="716"/>
      <c r="AC346" s="716"/>
      <c r="AD346" s="716"/>
      <c r="AE346" s="716"/>
      <c r="AF346" s="716"/>
      <c r="AG346" s="752"/>
      <c r="AH346" s="559" t="s">
        <v>76</v>
      </c>
      <c r="AI346" s="621"/>
      <c r="AJ346" s="4" t="s">
        <v>192</v>
      </c>
      <c r="AK346" s="4"/>
      <c r="AL346" s="4"/>
      <c r="AM346" s="4"/>
      <c r="AN346" s="4"/>
      <c r="AO346" s="4"/>
      <c r="AP346" s="4"/>
      <c r="AQ346" s="4"/>
      <c r="AR346" s="4"/>
      <c r="AS346" s="4"/>
      <c r="AT346" s="4"/>
      <c r="AU346" s="4"/>
      <c r="AV346" s="4"/>
      <c r="AW346" s="4"/>
      <c r="AX346" s="4"/>
      <c r="AY346" s="4"/>
      <c r="AZ346" s="4"/>
      <c r="BA346" s="4"/>
      <c r="BB346" s="4"/>
      <c r="BC346" s="11"/>
      <c r="BD346" s="559" t="s">
        <v>75</v>
      </c>
      <c r="BE346" s="621"/>
      <c r="BF346" s="621" t="s">
        <v>75</v>
      </c>
      <c r="BG346" s="621"/>
      <c r="BH346" s="621" t="s">
        <v>75</v>
      </c>
      <c r="BI346" s="719"/>
      <c r="BJ346" s="527" t="s">
        <v>653</v>
      </c>
      <c r="BK346" s="528"/>
      <c r="BL346" s="692"/>
      <c r="BM346" s="527" t="s">
        <v>653</v>
      </c>
      <c r="BN346" s="528"/>
      <c r="BO346" s="692"/>
      <c r="BP346" s="988"/>
      <c r="BQ346" s="988"/>
      <c r="BR346" s="988"/>
      <c r="BS346" s="988"/>
      <c r="BT346" s="988"/>
      <c r="BU346" s="988"/>
      <c r="BV346" s="989"/>
    </row>
    <row r="347" spans="2:74" ht="15" customHeight="1" thickBot="1" x14ac:dyDescent="0.2">
      <c r="B347" s="877"/>
      <c r="C347" s="878"/>
      <c r="D347" s="878"/>
      <c r="E347" s="878"/>
      <c r="F347" s="879"/>
      <c r="G347" s="394"/>
      <c r="H347" s="392"/>
      <c r="I347" s="392"/>
      <c r="J347" s="392"/>
      <c r="K347" s="392"/>
      <c r="L347" s="1101"/>
      <c r="M347" s="1102"/>
      <c r="N347" s="1102"/>
      <c r="O347" s="1102"/>
      <c r="P347" s="1102"/>
      <c r="Q347" s="1103"/>
      <c r="R347" s="334"/>
      <c r="S347" s="335"/>
      <c r="T347" s="335"/>
      <c r="U347" s="335"/>
      <c r="V347" s="336"/>
      <c r="W347" s="595" t="s">
        <v>76</v>
      </c>
      <c r="X347" s="596"/>
      <c r="Y347" s="564"/>
      <c r="Z347" s="564"/>
      <c r="AA347" s="564"/>
      <c r="AB347" s="564"/>
      <c r="AC347" s="564"/>
      <c r="AD347" s="564"/>
      <c r="AE347" s="564"/>
      <c r="AF347" s="564"/>
      <c r="AG347" s="597"/>
      <c r="AH347" s="595" t="s">
        <v>76</v>
      </c>
      <c r="AI347" s="596"/>
      <c r="AJ347" s="335"/>
      <c r="AK347" s="335"/>
      <c r="AL347" s="335"/>
      <c r="AM347" s="335"/>
      <c r="AN347" s="335"/>
      <c r="AO347" s="335"/>
      <c r="AP347" s="335"/>
      <c r="AQ347" s="335"/>
      <c r="AR347" s="335"/>
      <c r="AS347" s="335"/>
      <c r="AT347" s="335"/>
      <c r="AU347" s="335"/>
      <c r="AV347" s="335"/>
      <c r="AW347" s="335"/>
      <c r="AX347" s="335"/>
      <c r="AY347" s="335"/>
      <c r="AZ347" s="335"/>
      <c r="BA347" s="335"/>
      <c r="BB347" s="335"/>
      <c r="BC347" s="336"/>
      <c r="BD347" s="334"/>
      <c r="BE347" s="335"/>
      <c r="BF347" s="335"/>
      <c r="BG347" s="335"/>
      <c r="BH347" s="335"/>
      <c r="BI347" s="336"/>
      <c r="BJ347" s="587" t="s">
        <v>654</v>
      </c>
      <c r="BK347" s="588"/>
      <c r="BL347" s="599"/>
      <c r="BM347" s="587" t="s">
        <v>654</v>
      </c>
      <c r="BN347" s="588"/>
      <c r="BO347" s="599"/>
      <c r="BP347" s="996"/>
      <c r="BQ347" s="996"/>
      <c r="BR347" s="996"/>
      <c r="BS347" s="996"/>
      <c r="BT347" s="996"/>
      <c r="BU347" s="996"/>
      <c r="BV347" s="997"/>
    </row>
    <row r="348" spans="2:74" ht="16.5" customHeight="1" x14ac:dyDescent="0.15">
      <c r="B348" s="6" t="s">
        <v>191</v>
      </c>
      <c r="C348" s="14"/>
      <c r="D348" s="14"/>
      <c r="E348" s="14"/>
      <c r="F348" s="14"/>
      <c r="G348" s="14"/>
      <c r="H348" s="14"/>
      <c r="I348" s="14"/>
      <c r="J348" s="14"/>
      <c r="K348" s="14"/>
      <c r="L348" s="20"/>
      <c r="M348" s="20"/>
      <c r="N348" s="20"/>
      <c r="O348" s="20"/>
      <c r="P348" s="20"/>
      <c r="Q348" s="20"/>
      <c r="R348" s="18"/>
      <c r="S348" s="18"/>
      <c r="T348" s="18"/>
      <c r="U348" s="18"/>
      <c r="V348" s="18"/>
      <c r="W348" s="18"/>
      <c r="X348" s="18"/>
      <c r="BJ348" s="18"/>
      <c r="BK348" s="18"/>
      <c r="BL348" s="18"/>
      <c r="BM348" s="18"/>
      <c r="BN348" s="18"/>
      <c r="BO348" s="18"/>
      <c r="BP348" s="18"/>
      <c r="BQ348" s="18"/>
      <c r="BR348" s="18"/>
      <c r="BS348" s="18"/>
      <c r="BT348" s="18"/>
      <c r="BU348" s="18"/>
      <c r="BV348" s="18"/>
    </row>
    <row r="349" spans="2:74" ht="12" customHeight="1" x14ac:dyDescent="0.15">
      <c r="B349" s="14"/>
      <c r="C349" s="14"/>
      <c r="D349" s="14"/>
      <c r="E349" s="14"/>
      <c r="F349" s="14"/>
      <c r="G349" s="14"/>
      <c r="H349" s="14"/>
      <c r="I349" s="14"/>
      <c r="J349" s="14"/>
      <c r="K349" s="14"/>
      <c r="L349" s="20"/>
      <c r="M349" s="20"/>
      <c r="N349" s="20"/>
      <c r="O349" s="20"/>
      <c r="P349" s="20"/>
      <c r="Q349" s="20"/>
      <c r="R349" s="18"/>
      <c r="S349" s="18"/>
      <c r="T349" s="18"/>
      <c r="U349" s="18"/>
      <c r="V349" s="18"/>
      <c r="W349" s="18"/>
      <c r="X349" s="18"/>
      <c r="AH349" s="18"/>
      <c r="AI349" s="18"/>
      <c r="BJ349" s="18"/>
      <c r="BK349" s="18"/>
      <c r="BL349" s="18"/>
      <c r="BM349" s="18"/>
      <c r="BN349" s="18"/>
      <c r="BO349" s="18"/>
      <c r="BP349" s="18"/>
      <c r="BQ349" s="18"/>
      <c r="BR349" s="18"/>
      <c r="BS349" s="18"/>
      <c r="BT349" s="18"/>
      <c r="BU349" s="18"/>
      <c r="BV349" s="18"/>
    </row>
    <row r="350" spans="2:74" ht="12" customHeight="1" x14ac:dyDescent="0.15"/>
    <row r="351" spans="2:74" ht="16.5" customHeight="1" x14ac:dyDescent="0.15">
      <c r="B351" s="45" t="s">
        <v>473</v>
      </c>
    </row>
    <row r="352" spans="2:74" ht="24.75" customHeight="1" x14ac:dyDescent="0.15">
      <c r="B352" s="680" t="s">
        <v>106</v>
      </c>
      <c r="C352" s="680"/>
      <c r="D352" s="680"/>
      <c r="E352" s="680"/>
      <c r="F352" s="680"/>
      <c r="G352" s="680"/>
      <c r="H352" s="680"/>
      <c r="I352" s="680"/>
      <c r="J352" s="680"/>
      <c r="K352" s="680"/>
      <c r="L352" s="680"/>
      <c r="M352" s="680"/>
      <c r="N352" s="680"/>
      <c r="O352" s="680"/>
      <c r="P352" s="680"/>
      <c r="Q352" s="680"/>
      <c r="R352" s="680"/>
      <c r="S352" s="680"/>
      <c r="T352" s="680"/>
      <c r="U352" s="680"/>
      <c r="V352" s="680"/>
      <c r="W352" s="680"/>
      <c r="X352" s="680"/>
      <c r="Y352" s="680"/>
      <c r="Z352" s="680"/>
      <c r="AA352" s="680"/>
      <c r="AB352" s="680"/>
      <c r="AC352" s="680"/>
      <c r="AD352" s="680"/>
      <c r="AE352" s="680"/>
      <c r="AF352" s="680"/>
      <c r="AG352" s="680"/>
      <c r="AH352" s="680"/>
      <c r="AI352" s="680"/>
      <c r="AJ352" s="680"/>
      <c r="AK352" s="680"/>
      <c r="AL352" s="680"/>
      <c r="AM352" s="680"/>
      <c r="AN352" s="680"/>
      <c r="AO352" s="680"/>
      <c r="AP352" s="680"/>
      <c r="AQ352" s="680"/>
      <c r="AR352" s="680"/>
      <c r="AS352" s="680"/>
      <c r="AT352" s="680"/>
      <c r="AU352" s="680"/>
      <c r="AV352" s="680"/>
      <c r="AW352" s="680"/>
      <c r="AX352" s="680"/>
      <c r="AY352" s="680"/>
      <c r="AZ352" s="680"/>
      <c r="BA352" s="680"/>
      <c r="BB352" s="680"/>
      <c r="BC352" s="680"/>
      <c r="BD352" s="680"/>
      <c r="BE352" s="680"/>
      <c r="BF352" s="680"/>
      <c r="BG352" s="680"/>
      <c r="BH352" s="680"/>
      <c r="BI352" s="680"/>
      <c r="BJ352" s="680"/>
      <c r="BK352" s="680"/>
      <c r="BL352" s="680"/>
      <c r="BM352" s="680"/>
      <c r="BN352" s="680"/>
      <c r="BO352" s="680"/>
      <c r="BP352" s="680"/>
      <c r="BQ352" s="680"/>
      <c r="BR352" s="680"/>
      <c r="BS352" s="680"/>
      <c r="BT352" s="680"/>
      <c r="BU352" s="680"/>
      <c r="BV352" s="680"/>
    </row>
    <row r="353" spans="2:74" ht="16.5" customHeight="1" x14ac:dyDescent="0.15">
      <c r="B353" s="668" t="s">
        <v>13</v>
      </c>
      <c r="C353" s="669"/>
      <c r="D353" s="669"/>
      <c r="E353" s="669"/>
      <c r="F353" s="669"/>
      <c r="G353" s="669"/>
      <c r="H353" s="669"/>
      <c r="I353" s="669"/>
      <c r="J353" s="669"/>
      <c r="K353" s="669"/>
      <c r="L353" s="669"/>
      <c r="M353" s="669"/>
      <c r="N353" s="669"/>
      <c r="O353" s="669"/>
      <c r="P353" s="669"/>
      <c r="Q353" s="670"/>
      <c r="R353" s="671" t="s">
        <v>114</v>
      </c>
      <c r="S353" s="672"/>
      <c r="T353" s="672"/>
      <c r="U353" s="672"/>
      <c r="V353" s="672"/>
      <c r="W353" s="672"/>
      <c r="X353" s="672"/>
      <c r="Y353" s="672"/>
      <c r="Z353" s="672"/>
      <c r="AA353" s="672"/>
      <c r="AB353" s="672"/>
      <c r="AC353" s="672"/>
      <c r="AD353" s="672"/>
      <c r="AE353" s="672"/>
      <c r="AF353" s="672"/>
      <c r="AG353" s="673"/>
      <c r="AH353" s="671" t="s">
        <v>107</v>
      </c>
      <c r="AI353" s="672"/>
      <c r="AJ353" s="672"/>
      <c r="AK353" s="672"/>
      <c r="AL353" s="672"/>
      <c r="AM353" s="672"/>
      <c r="AN353" s="672"/>
      <c r="AO353" s="672"/>
      <c r="AP353" s="672"/>
      <c r="AQ353" s="672"/>
      <c r="AR353" s="672"/>
      <c r="AS353" s="672"/>
      <c r="AT353" s="672"/>
      <c r="AU353" s="672"/>
      <c r="AV353" s="672"/>
      <c r="AW353" s="672"/>
      <c r="AX353" s="672"/>
      <c r="AY353" s="672"/>
      <c r="AZ353" s="672"/>
      <c r="BA353" s="672"/>
      <c r="BB353" s="672"/>
      <c r="BC353" s="672"/>
      <c r="BD353" s="672"/>
      <c r="BE353" s="672"/>
      <c r="BF353" s="672"/>
      <c r="BG353" s="672"/>
      <c r="BH353" s="672"/>
      <c r="BI353" s="672"/>
      <c r="BJ353" s="672"/>
      <c r="BK353" s="672"/>
      <c r="BL353" s="672"/>
      <c r="BM353" s="672"/>
      <c r="BN353" s="672"/>
      <c r="BO353" s="672"/>
      <c r="BP353" s="672"/>
      <c r="BQ353" s="672"/>
      <c r="BR353" s="672"/>
      <c r="BS353" s="672"/>
      <c r="BT353" s="672"/>
      <c r="BU353" s="672"/>
      <c r="BV353" s="673"/>
    </row>
    <row r="354" spans="2:74" x14ac:dyDescent="0.15">
      <c r="B354" s="10"/>
      <c r="C354" s="4"/>
      <c r="D354" s="4"/>
      <c r="E354" s="4"/>
      <c r="F354" s="4"/>
      <c r="G354" s="4"/>
      <c r="H354" s="4"/>
      <c r="I354" s="4"/>
      <c r="J354" s="4"/>
      <c r="K354" s="4"/>
      <c r="L354" s="4"/>
      <c r="M354" s="4"/>
      <c r="N354" s="4"/>
      <c r="O354" s="4"/>
      <c r="P354" s="4"/>
      <c r="Q354" s="11"/>
      <c r="R354" s="10"/>
      <c r="S354" s="4"/>
      <c r="T354" s="4"/>
      <c r="U354" s="4"/>
      <c r="V354" s="4"/>
      <c r="W354" s="4"/>
      <c r="X354" s="4"/>
      <c r="Y354" s="4"/>
      <c r="Z354" s="4"/>
      <c r="AA354" s="4"/>
      <c r="AB354" s="4"/>
      <c r="AC354" s="4"/>
      <c r="AD354" s="4"/>
      <c r="AE354" s="4"/>
      <c r="AF354" s="4"/>
      <c r="AG354" s="4"/>
      <c r="AH354" s="10"/>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11"/>
    </row>
    <row r="355" spans="2:74" x14ac:dyDescent="0.15">
      <c r="B355" s="9"/>
      <c r="Q355" s="12"/>
      <c r="R355" s="9"/>
      <c r="AH355" s="9"/>
      <c r="BV355" s="12"/>
    </row>
    <row r="356" spans="2:74" x14ac:dyDescent="0.15">
      <c r="B356" s="9"/>
      <c r="Q356" s="12"/>
      <c r="R356" s="9"/>
      <c r="AH356" s="9"/>
      <c r="BV356" s="12"/>
    </row>
    <row r="357" spans="2:74" x14ac:dyDescent="0.15">
      <c r="B357" s="9"/>
      <c r="Q357" s="12"/>
      <c r="R357" s="9"/>
      <c r="AH357" s="9"/>
      <c r="BV357" s="12"/>
    </row>
    <row r="358" spans="2:74" x14ac:dyDescent="0.15">
      <c r="B358" s="9"/>
      <c r="Q358" s="12"/>
      <c r="R358" s="9"/>
      <c r="AH358" s="9"/>
      <c r="BV358" s="12"/>
    </row>
    <row r="359" spans="2:74" x14ac:dyDescent="0.15">
      <c r="B359" s="9"/>
      <c r="Q359" s="12"/>
      <c r="R359" s="9"/>
      <c r="AH359" s="9"/>
      <c r="BV359" s="12"/>
    </row>
    <row r="360" spans="2:74" x14ac:dyDescent="0.15">
      <c r="B360" s="9"/>
      <c r="Q360" s="12"/>
      <c r="R360" s="9"/>
      <c r="AH360" s="9"/>
      <c r="BV360" s="12"/>
    </row>
    <row r="361" spans="2:74" x14ac:dyDescent="0.15">
      <c r="B361" s="9"/>
      <c r="Q361" s="12"/>
      <c r="R361" s="9"/>
      <c r="AH361" s="9"/>
      <c r="BV361" s="12"/>
    </row>
    <row r="362" spans="2:74" x14ac:dyDescent="0.15">
      <c r="B362" s="9"/>
      <c r="Q362" s="12"/>
      <c r="R362" s="9"/>
      <c r="AH362" s="9"/>
      <c r="BV362" s="12"/>
    </row>
    <row r="363" spans="2:74" x14ac:dyDescent="0.15">
      <c r="B363" s="9"/>
      <c r="Q363" s="12"/>
      <c r="R363" s="9"/>
      <c r="AH363" s="9"/>
      <c r="BV363" s="12"/>
    </row>
    <row r="364" spans="2:74" x14ac:dyDescent="0.15">
      <c r="B364" s="9"/>
      <c r="Q364" s="12"/>
      <c r="R364" s="9"/>
      <c r="AH364" s="9"/>
      <c r="BV364" s="12"/>
    </row>
    <row r="365" spans="2:74" x14ac:dyDescent="0.15">
      <c r="B365" s="9"/>
      <c r="Q365" s="12"/>
      <c r="R365" s="9"/>
      <c r="AH365" s="9"/>
      <c r="BV365" s="12"/>
    </row>
    <row r="366" spans="2:74" x14ac:dyDescent="0.15">
      <c r="B366" s="7"/>
      <c r="C366" s="8"/>
      <c r="D366" s="8"/>
      <c r="E366" s="8"/>
      <c r="F366" s="8"/>
      <c r="G366" s="8"/>
      <c r="H366" s="8"/>
      <c r="I366" s="8"/>
      <c r="J366" s="8"/>
      <c r="K366" s="8"/>
      <c r="L366" s="8"/>
      <c r="M366" s="8"/>
      <c r="N366" s="8"/>
      <c r="O366" s="8"/>
      <c r="P366" s="8"/>
      <c r="Q366" s="13"/>
      <c r="R366" s="7"/>
      <c r="S366" s="8"/>
      <c r="T366" s="8"/>
      <c r="U366" s="8"/>
      <c r="V366" s="8"/>
      <c r="W366" s="8"/>
      <c r="X366" s="8"/>
      <c r="Y366" s="8"/>
      <c r="Z366" s="8"/>
      <c r="AA366" s="8"/>
      <c r="AB366" s="8"/>
      <c r="AC366" s="8"/>
      <c r="AD366" s="8"/>
      <c r="AE366" s="8"/>
      <c r="AF366" s="8"/>
      <c r="AG366" s="8"/>
      <c r="AH366" s="7"/>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13"/>
    </row>
    <row r="367" spans="2:74" x14ac:dyDescent="0.15">
      <c r="B367" s="10"/>
      <c r="C367" s="4"/>
      <c r="D367" s="4"/>
      <c r="E367" s="4"/>
      <c r="F367" s="4"/>
      <c r="G367" s="4"/>
      <c r="H367" s="4"/>
      <c r="I367" s="4"/>
      <c r="J367" s="4"/>
      <c r="K367" s="4"/>
      <c r="L367" s="4"/>
      <c r="M367" s="4"/>
      <c r="N367" s="4"/>
      <c r="O367" s="4"/>
      <c r="P367" s="4"/>
      <c r="Q367" s="11"/>
      <c r="AH367" s="10"/>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11"/>
    </row>
    <row r="368" spans="2:74" x14ac:dyDescent="0.15">
      <c r="B368" s="9"/>
      <c r="Q368" s="12"/>
      <c r="AH368" s="9"/>
      <c r="BV368" s="12"/>
    </row>
    <row r="369" spans="2:74" x14ac:dyDescent="0.15">
      <c r="B369" s="9"/>
      <c r="Q369" s="12"/>
      <c r="AH369" s="9"/>
      <c r="BV369" s="12"/>
    </row>
    <row r="370" spans="2:74" x14ac:dyDescent="0.15">
      <c r="B370" s="9"/>
      <c r="Q370" s="12"/>
      <c r="AH370" s="9"/>
      <c r="BV370" s="12"/>
    </row>
    <row r="371" spans="2:74" x14ac:dyDescent="0.15">
      <c r="B371" s="9"/>
      <c r="Q371" s="12"/>
      <c r="AH371" s="9"/>
      <c r="BV371" s="12"/>
    </row>
    <row r="372" spans="2:74" x14ac:dyDescent="0.15">
      <c r="B372" s="9"/>
      <c r="Q372" s="12"/>
      <c r="AH372" s="9"/>
      <c r="BV372" s="12"/>
    </row>
    <row r="373" spans="2:74" x14ac:dyDescent="0.15">
      <c r="B373" s="9"/>
      <c r="Q373" s="12"/>
      <c r="AH373" s="9"/>
      <c r="BV373" s="12"/>
    </row>
    <row r="374" spans="2:74" x14ac:dyDescent="0.15">
      <c r="B374" s="9"/>
      <c r="Q374" s="12"/>
      <c r="AH374" s="9"/>
      <c r="BV374" s="12"/>
    </row>
    <row r="375" spans="2:74" x14ac:dyDescent="0.15">
      <c r="B375" s="9"/>
      <c r="Q375" s="12"/>
      <c r="AH375" s="9"/>
      <c r="BV375" s="12"/>
    </row>
    <row r="376" spans="2:74" x14ac:dyDescent="0.15">
      <c r="B376" s="9"/>
      <c r="Q376" s="12"/>
      <c r="AH376" s="9"/>
      <c r="BV376" s="12"/>
    </row>
    <row r="377" spans="2:74" x14ac:dyDescent="0.15">
      <c r="B377" s="9"/>
      <c r="Q377" s="12"/>
      <c r="AH377" s="9"/>
      <c r="BV377" s="12"/>
    </row>
    <row r="378" spans="2:74" x14ac:dyDescent="0.15">
      <c r="B378" s="9"/>
      <c r="Q378" s="12"/>
      <c r="AH378" s="9"/>
      <c r="BV378" s="12"/>
    </row>
    <row r="379" spans="2:74" x14ac:dyDescent="0.15">
      <c r="B379" s="7"/>
      <c r="C379" s="8"/>
      <c r="D379" s="8"/>
      <c r="E379" s="8"/>
      <c r="F379" s="8"/>
      <c r="G379" s="8"/>
      <c r="H379" s="8"/>
      <c r="I379" s="8"/>
      <c r="J379" s="8"/>
      <c r="K379" s="8"/>
      <c r="L379" s="8"/>
      <c r="M379" s="8"/>
      <c r="N379" s="8"/>
      <c r="O379" s="8"/>
      <c r="P379" s="8"/>
      <c r="Q379" s="13"/>
      <c r="R379" s="7"/>
      <c r="S379" s="8"/>
      <c r="T379" s="8"/>
      <c r="U379" s="8"/>
      <c r="V379" s="8"/>
      <c r="W379" s="8"/>
      <c r="X379" s="8"/>
      <c r="Y379" s="8"/>
      <c r="Z379" s="8"/>
      <c r="AA379" s="8"/>
      <c r="AB379" s="8"/>
      <c r="AC379" s="8"/>
      <c r="AD379" s="8"/>
      <c r="AE379" s="8"/>
      <c r="AF379" s="8"/>
      <c r="AG379" s="8"/>
      <c r="AH379" s="7"/>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13"/>
    </row>
    <row r="380" spans="2:74" x14ac:dyDescent="0.15">
      <c r="B380" s="10"/>
      <c r="C380" s="4"/>
      <c r="D380" s="4"/>
      <c r="E380" s="4"/>
      <c r="F380" s="4"/>
      <c r="G380" s="4"/>
      <c r="H380" s="4"/>
      <c r="I380" s="4"/>
      <c r="J380" s="4"/>
      <c r="K380" s="4"/>
      <c r="L380" s="4"/>
      <c r="M380" s="4"/>
      <c r="N380" s="4"/>
      <c r="O380" s="4"/>
      <c r="P380" s="4"/>
      <c r="Q380" s="11"/>
      <c r="AH380" s="10"/>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11"/>
    </row>
    <row r="381" spans="2:74" x14ac:dyDescent="0.15">
      <c r="B381" s="9"/>
      <c r="Q381" s="12"/>
      <c r="AH381" s="9"/>
      <c r="BV381" s="12"/>
    </row>
    <row r="382" spans="2:74" x14ac:dyDescent="0.15">
      <c r="B382" s="9"/>
      <c r="Q382" s="12"/>
      <c r="AH382" s="9"/>
      <c r="BV382" s="12"/>
    </row>
    <row r="383" spans="2:74" x14ac:dyDescent="0.15">
      <c r="B383" s="9"/>
      <c r="Q383" s="12"/>
      <c r="AH383" s="9"/>
      <c r="BV383" s="12"/>
    </row>
    <row r="384" spans="2:74" x14ac:dyDescent="0.15">
      <c r="B384" s="9"/>
      <c r="Q384" s="12"/>
      <c r="AH384" s="9"/>
      <c r="BV384" s="12"/>
    </row>
    <row r="385" spans="2:74" x14ac:dyDescent="0.15">
      <c r="B385" s="9"/>
      <c r="Q385" s="12"/>
      <c r="AH385" s="9"/>
      <c r="BV385" s="12"/>
    </row>
    <row r="386" spans="2:74" x14ac:dyDescent="0.15">
      <c r="B386" s="9"/>
      <c r="Q386" s="12"/>
      <c r="AH386" s="9"/>
      <c r="BV386" s="12"/>
    </row>
    <row r="387" spans="2:74" x14ac:dyDescent="0.15">
      <c r="B387" s="9"/>
      <c r="Q387" s="12"/>
      <c r="AH387" s="9"/>
      <c r="BV387" s="12"/>
    </row>
    <row r="388" spans="2:74" x14ac:dyDescent="0.15">
      <c r="B388" s="9"/>
      <c r="Q388" s="12"/>
      <c r="AH388" s="9"/>
      <c r="BV388" s="12"/>
    </row>
    <row r="389" spans="2:74" x14ac:dyDescent="0.15">
      <c r="B389" s="9"/>
      <c r="Q389" s="12"/>
      <c r="AH389" s="9"/>
      <c r="BV389" s="12"/>
    </row>
    <row r="390" spans="2:74" x14ac:dyDescent="0.15">
      <c r="B390" s="9"/>
      <c r="Q390" s="12"/>
      <c r="AH390" s="9"/>
      <c r="BV390" s="12"/>
    </row>
    <row r="391" spans="2:74" x14ac:dyDescent="0.15">
      <c r="B391" s="9"/>
      <c r="Q391" s="12"/>
      <c r="AH391" s="9"/>
      <c r="BV391" s="12"/>
    </row>
    <row r="392" spans="2:74" x14ac:dyDescent="0.15">
      <c r="B392" s="7"/>
      <c r="C392" s="8"/>
      <c r="D392" s="8"/>
      <c r="E392" s="8"/>
      <c r="F392" s="8"/>
      <c r="G392" s="8"/>
      <c r="H392" s="8"/>
      <c r="I392" s="8"/>
      <c r="J392" s="8"/>
      <c r="K392" s="8"/>
      <c r="L392" s="8"/>
      <c r="M392" s="8"/>
      <c r="N392" s="8"/>
      <c r="O392" s="8"/>
      <c r="P392" s="8"/>
      <c r="Q392" s="13"/>
      <c r="R392" s="7"/>
      <c r="S392" s="8"/>
      <c r="T392" s="8"/>
      <c r="U392" s="8"/>
      <c r="V392" s="8"/>
      <c r="W392" s="8"/>
      <c r="X392" s="8"/>
      <c r="Y392" s="8"/>
      <c r="Z392" s="8"/>
      <c r="AA392" s="8"/>
      <c r="AB392" s="8"/>
      <c r="AC392" s="8"/>
      <c r="AD392" s="8"/>
      <c r="AE392" s="8"/>
      <c r="AF392" s="8"/>
      <c r="AG392" s="8"/>
      <c r="AH392" s="7"/>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13"/>
    </row>
    <row r="393" spans="2:74" x14ac:dyDescent="0.15">
      <c r="B393" s="10"/>
      <c r="C393" s="4"/>
      <c r="D393" s="4"/>
      <c r="E393" s="4"/>
      <c r="F393" s="4"/>
      <c r="G393" s="4"/>
      <c r="H393" s="4"/>
      <c r="I393" s="4"/>
      <c r="J393" s="4"/>
      <c r="K393" s="4"/>
      <c r="L393" s="4"/>
      <c r="M393" s="4"/>
      <c r="N393" s="4"/>
      <c r="O393" s="4"/>
      <c r="P393" s="4"/>
      <c r="Q393" s="11"/>
      <c r="AH393" s="10"/>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11"/>
    </row>
    <row r="394" spans="2:74" x14ac:dyDescent="0.15">
      <c r="B394" s="9"/>
      <c r="Q394" s="12"/>
      <c r="AH394" s="9"/>
      <c r="BV394" s="12"/>
    </row>
    <row r="395" spans="2:74" x14ac:dyDescent="0.15">
      <c r="B395" s="9"/>
      <c r="Q395" s="12"/>
      <c r="AH395" s="9"/>
      <c r="BV395" s="12"/>
    </row>
    <row r="396" spans="2:74" x14ac:dyDescent="0.15">
      <c r="B396" s="9"/>
      <c r="Q396" s="12"/>
      <c r="AH396" s="9"/>
      <c r="BV396" s="12"/>
    </row>
    <row r="397" spans="2:74" x14ac:dyDescent="0.15">
      <c r="B397" s="9"/>
      <c r="Q397" s="12"/>
      <c r="AH397" s="9"/>
      <c r="BV397" s="12"/>
    </row>
    <row r="398" spans="2:74" x14ac:dyDescent="0.15">
      <c r="B398" s="9"/>
      <c r="Q398" s="12"/>
      <c r="AH398" s="9"/>
      <c r="BV398" s="12"/>
    </row>
    <row r="399" spans="2:74" x14ac:dyDescent="0.15">
      <c r="B399" s="9"/>
      <c r="Q399" s="12"/>
      <c r="AH399" s="9"/>
      <c r="BV399" s="12"/>
    </row>
    <row r="400" spans="2:74" x14ac:dyDescent="0.15">
      <c r="B400" s="9"/>
      <c r="Q400" s="12"/>
      <c r="AH400" s="9"/>
      <c r="BV400" s="12"/>
    </row>
    <row r="401" spans="2:74" x14ac:dyDescent="0.15">
      <c r="B401" s="9"/>
      <c r="Q401" s="12"/>
      <c r="AH401" s="9"/>
      <c r="BV401" s="12"/>
    </row>
    <row r="402" spans="2:74" x14ac:dyDescent="0.15">
      <c r="B402" s="9"/>
      <c r="Q402" s="12"/>
      <c r="AH402" s="9"/>
      <c r="BV402" s="12"/>
    </row>
    <row r="403" spans="2:74" x14ac:dyDescent="0.15">
      <c r="B403" s="9"/>
      <c r="Q403" s="12"/>
      <c r="AH403" s="9"/>
      <c r="BV403" s="12"/>
    </row>
    <row r="404" spans="2:74" x14ac:dyDescent="0.15">
      <c r="B404" s="9"/>
      <c r="Q404" s="12"/>
      <c r="AH404" s="9"/>
      <c r="BV404" s="12"/>
    </row>
    <row r="405" spans="2:74" x14ac:dyDescent="0.15">
      <c r="B405" s="7"/>
      <c r="C405" s="8"/>
      <c r="D405" s="8"/>
      <c r="E405" s="8"/>
      <c r="F405" s="8"/>
      <c r="G405" s="8"/>
      <c r="H405" s="8"/>
      <c r="I405" s="8"/>
      <c r="J405" s="8"/>
      <c r="K405" s="8"/>
      <c r="L405" s="8"/>
      <c r="M405" s="8"/>
      <c r="N405" s="8"/>
      <c r="O405" s="8"/>
      <c r="P405" s="8"/>
      <c r="Q405" s="13"/>
      <c r="R405" s="7"/>
      <c r="S405" s="8"/>
      <c r="T405" s="8"/>
      <c r="U405" s="8"/>
      <c r="V405" s="8"/>
      <c r="W405" s="8"/>
      <c r="X405" s="8"/>
      <c r="Y405" s="8"/>
      <c r="Z405" s="8"/>
      <c r="AA405" s="8"/>
      <c r="AB405" s="8"/>
      <c r="AC405" s="8"/>
      <c r="AD405" s="8"/>
      <c r="AE405" s="8"/>
      <c r="AF405" s="8"/>
      <c r="AG405" s="8"/>
      <c r="AH405" s="7"/>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13"/>
    </row>
    <row r="406" spans="2:74" ht="15" customHeight="1" x14ac:dyDescent="0.15">
      <c r="B406" s="2" t="s">
        <v>108</v>
      </c>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74" ht="15" customHeight="1" x14ac:dyDescent="0.15">
      <c r="B407" s="3" t="s">
        <v>8</v>
      </c>
      <c r="D407" s="6" t="s">
        <v>125</v>
      </c>
    </row>
    <row r="408" spans="2:74" ht="15" customHeight="1" x14ac:dyDescent="0.15">
      <c r="B408" s="3" t="s">
        <v>9</v>
      </c>
      <c r="D408" s="6" t="s">
        <v>109</v>
      </c>
    </row>
    <row r="409" spans="2:74" ht="15" customHeight="1" x14ac:dyDescent="0.15">
      <c r="B409" s="3" t="s">
        <v>10</v>
      </c>
      <c r="D409" s="6" t="s">
        <v>126</v>
      </c>
    </row>
    <row r="410" spans="2:74" ht="15" customHeight="1" x14ac:dyDescent="0.15">
      <c r="B410" s="3" t="s">
        <v>11</v>
      </c>
      <c r="D410" s="6" t="s">
        <v>110</v>
      </c>
    </row>
    <row r="411" spans="2:74" ht="12" customHeight="1" x14ac:dyDescent="0.15"/>
    <row r="412" spans="2:74" ht="12" customHeight="1" x14ac:dyDescent="0.15"/>
    <row r="413" spans="2:74" ht="15" customHeight="1" x14ac:dyDescent="0.15"/>
    <row r="414" spans="2:74" ht="15" customHeight="1" x14ac:dyDescent="0.15"/>
  </sheetData>
  <mergeCells count="1958">
    <mergeCell ref="BD260:BE260"/>
    <mergeCell ref="BH260:BI260"/>
    <mergeCell ref="AH260:AI260"/>
    <mergeCell ref="BH258:BI258"/>
    <mergeCell ref="BD250:BE250"/>
    <mergeCell ref="BH250:BI250"/>
    <mergeCell ref="BF249:BG249"/>
    <mergeCell ref="BH249:BI249"/>
    <mergeCell ref="BD241:BE241"/>
    <mergeCell ref="BD279:BE279"/>
    <mergeCell ref="BH279:BI279"/>
    <mergeCell ref="BD269:BE269"/>
    <mergeCell ref="BH269:BI269"/>
    <mergeCell ref="BD270:BE270"/>
    <mergeCell ref="BH270:BI270"/>
    <mergeCell ref="BD278:BE278"/>
    <mergeCell ref="BH278:BI278"/>
    <mergeCell ref="BH277:BI277"/>
    <mergeCell ref="BD276:BE276"/>
    <mergeCell ref="BD262:BE262"/>
    <mergeCell ref="BH262:BI262"/>
    <mergeCell ref="BD263:BE263"/>
    <mergeCell ref="BH263:BI263"/>
    <mergeCell ref="BD264:BE264"/>
    <mergeCell ref="BH264:BI264"/>
    <mergeCell ref="BD268:BE268"/>
    <mergeCell ref="BH268:BI268"/>
    <mergeCell ref="P343:Q345"/>
    <mergeCell ref="R343:V343"/>
    <mergeCell ref="W343:X343"/>
    <mergeCell ref="Y343:AG343"/>
    <mergeCell ref="AH343:AI343"/>
    <mergeCell ref="BD343:BE343"/>
    <mergeCell ref="W345:X345"/>
    <mergeCell ref="Y345:AG345"/>
    <mergeCell ref="AH345:AI345"/>
    <mergeCell ref="BD345:BE345"/>
    <mergeCell ref="BJ346:BL346"/>
    <mergeCell ref="BM346:BO346"/>
    <mergeCell ref="BP346:BV346"/>
    <mergeCell ref="W347:X347"/>
    <mergeCell ref="Y347:AG347"/>
    <mergeCell ref="AH347:AI347"/>
    <mergeCell ref="BJ347:BL347"/>
    <mergeCell ref="BM347:BO347"/>
    <mergeCell ref="BP347:BV347"/>
    <mergeCell ref="BH345:BI345"/>
    <mergeCell ref="BP345:BV345"/>
    <mergeCell ref="L346:Q347"/>
    <mergeCell ref="R346:V346"/>
    <mergeCell ref="W346:X346"/>
    <mergeCell ref="Y346:AG346"/>
    <mergeCell ref="AH346:AI346"/>
    <mergeCell ref="BD346:BE346"/>
    <mergeCell ref="BF346:BG346"/>
    <mergeCell ref="BH346:BI346"/>
    <mergeCell ref="BM339:BO340"/>
    <mergeCell ref="BP339:BV339"/>
    <mergeCell ref="W340:X340"/>
    <mergeCell ref="Y340:AG340"/>
    <mergeCell ref="AH340:AI340"/>
    <mergeCell ref="BD340:BE340"/>
    <mergeCell ref="BH340:BI340"/>
    <mergeCell ref="BP340:BV340"/>
    <mergeCell ref="W339:X339"/>
    <mergeCell ref="Y339:AG339"/>
    <mergeCell ref="AH339:AI339"/>
    <mergeCell ref="BD339:BE339"/>
    <mergeCell ref="BH339:BI339"/>
    <mergeCell ref="BJ339:BL340"/>
    <mergeCell ref="BH343:BI343"/>
    <mergeCell ref="BP343:BV343"/>
    <mergeCell ref="W344:X344"/>
    <mergeCell ref="Y344:AG344"/>
    <mergeCell ref="AH344:AI344"/>
    <mergeCell ref="BD344:BE344"/>
    <mergeCell ref="BH344:BI344"/>
    <mergeCell ref="BP344:BV344"/>
    <mergeCell ref="BH337:BI337"/>
    <mergeCell ref="BJ337:BL338"/>
    <mergeCell ref="BM337:BO338"/>
    <mergeCell ref="BP337:BV337"/>
    <mergeCell ref="W338:X338"/>
    <mergeCell ref="Y338:AG338"/>
    <mergeCell ref="AH338:AI338"/>
    <mergeCell ref="BD338:BE338"/>
    <mergeCell ref="BH338:BI338"/>
    <mergeCell ref="BP338:BV338"/>
    <mergeCell ref="BH336:BI336"/>
    <mergeCell ref="BP336:BV336"/>
    <mergeCell ref="L337:O345"/>
    <mergeCell ref="P337:Q342"/>
    <mergeCell ref="R337:V337"/>
    <mergeCell ref="W337:X337"/>
    <mergeCell ref="Y337:AG337"/>
    <mergeCell ref="AH337:AI337"/>
    <mergeCell ref="BD337:BE337"/>
    <mergeCell ref="BF337:BG337"/>
    <mergeCell ref="W342:X342"/>
    <mergeCell ref="Y342:AG342"/>
    <mergeCell ref="AH342:AI342"/>
    <mergeCell ref="BD342:BE342"/>
    <mergeCell ref="BH342:BI342"/>
    <mergeCell ref="BP342:BV342"/>
    <mergeCell ref="W341:X341"/>
    <mergeCell ref="Y341:AG341"/>
    <mergeCell ref="AH341:AI341"/>
    <mergeCell ref="BD341:BE341"/>
    <mergeCell ref="BH341:BI341"/>
    <mergeCell ref="BP341:BV341"/>
    <mergeCell ref="BH334:BI334"/>
    <mergeCell ref="BP334:BV334"/>
    <mergeCell ref="W335:X335"/>
    <mergeCell ref="Y335:AG335"/>
    <mergeCell ref="AH335:AI335"/>
    <mergeCell ref="BD335:BE335"/>
    <mergeCell ref="BH335:BI335"/>
    <mergeCell ref="BP335:BV335"/>
    <mergeCell ref="P334:Q336"/>
    <mergeCell ref="R334:V334"/>
    <mergeCell ref="W334:X334"/>
    <mergeCell ref="Y334:AG334"/>
    <mergeCell ref="AH334:AI334"/>
    <mergeCell ref="BD334:BE334"/>
    <mergeCell ref="W336:X336"/>
    <mergeCell ref="Y336:AG336"/>
    <mergeCell ref="AH336:AI336"/>
    <mergeCell ref="BD336:BE336"/>
    <mergeCell ref="L328:O336"/>
    <mergeCell ref="P328:Q333"/>
    <mergeCell ref="R328:V328"/>
    <mergeCell ref="W328:X328"/>
    <mergeCell ref="Y328:AG328"/>
    <mergeCell ref="AH328:AI328"/>
    <mergeCell ref="BD328:BE328"/>
    <mergeCell ref="BH328:BI328"/>
    <mergeCell ref="W333:X333"/>
    <mergeCell ref="Y333:AG333"/>
    <mergeCell ref="AH333:AI333"/>
    <mergeCell ref="BD333:BE333"/>
    <mergeCell ref="BH333:BI333"/>
    <mergeCell ref="BP333:BV333"/>
    <mergeCell ref="W332:X332"/>
    <mergeCell ref="Y332:AG332"/>
    <mergeCell ref="AH332:AI332"/>
    <mergeCell ref="BD332:BE332"/>
    <mergeCell ref="BH332:BI332"/>
    <mergeCell ref="BP332:BV332"/>
    <mergeCell ref="BP330:BV330"/>
    <mergeCell ref="W331:X331"/>
    <mergeCell ref="Y331:AG331"/>
    <mergeCell ref="AH331:AI331"/>
    <mergeCell ref="BD331:BE331"/>
    <mergeCell ref="BH331:BI331"/>
    <mergeCell ref="BP331:BV331"/>
    <mergeCell ref="W330:X330"/>
    <mergeCell ref="Y330:AG330"/>
    <mergeCell ref="AH330:AI330"/>
    <mergeCell ref="BD330:BE330"/>
    <mergeCell ref="BH330:BI330"/>
    <mergeCell ref="P325:Q327"/>
    <mergeCell ref="R325:V325"/>
    <mergeCell ref="W325:X325"/>
    <mergeCell ref="Y325:AG325"/>
    <mergeCell ref="AH325:AI325"/>
    <mergeCell ref="BD325:BE325"/>
    <mergeCell ref="W327:X327"/>
    <mergeCell ref="Y327:AG327"/>
    <mergeCell ref="AH327:AI327"/>
    <mergeCell ref="BD327:BE327"/>
    <mergeCell ref="BJ328:BL329"/>
    <mergeCell ref="BM328:BO329"/>
    <mergeCell ref="BM330:BO331"/>
    <mergeCell ref="BP328:BV328"/>
    <mergeCell ref="W329:X329"/>
    <mergeCell ref="Y329:AG329"/>
    <mergeCell ref="AH329:AI329"/>
    <mergeCell ref="BD329:BE329"/>
    <mergeCell ref="BH329:BI329"/>
    <mergeCell ref="BP329:BV329"/>
    <mergeCell ref="BH327:BI327"/>
    <mergeCell ref="BP327:BV327"/>
    <mergeCell ref="BJ330:BL331"/>
    <mergeCell ref="AH323:AI323"/>
    <mergeCell ref="BD323:BE323"/>
    <mergeCell ref="BH323:BI323"/>
    <mergeCell ref="BP323:BV323"/>
    <mergeCell ref="BH321:BI321"/>
    <mergeCell ref="BJ321:BL322"/>
    <mergeCell ref="BM321:BO322"/>
    <mergeCell ref="BP321:BV321"/>
    <mergeCell ref="W322:X322"/>
    <mergeCell ref="Y322:AG322"/>
    <mergeCell ref="AH322:AI322"/>
    <mergeCell ref="BD322:BE322"/>
    <mergeCell ref="BH322:BI322"/>
    <mergeCell ref="BP322:BV322"/>
    <mergeCell ref="BH325:BI325"/>
    <mergeCell ref="BP325:BV325"/>
    <mergeCell ref="W326:X326"/>
    <mergeCell ref="Y326:AG326"/>
    <mergeCell ref="AH326:AI326"/>
    <mergeCell ref="BD326:BE326"/>
    <mergeCell ref="BH326:BI326"/>
    <mergeCell ref="BP326:BV326"/>
    <mergeCell ref="BM319:BO320"/>
    <mergeCell ref="BP319:BV319"/>
    <mergeCell ref="W320:X320"/>
    <mergeCell ref="Y320:AG320"/>
    <mergeCell ref="AH320:AI320"/>
    <mergeCell ref="BD320:BE320"/>
    <mergeCell ref="BH320:BI320"/>
    <mergeCell ref="BP320:BV320"/>
    <mergeCell ref="BP318:BV318"/>
    <mergeCell ref="L319:O327"/>
    <mergeCell ref="P319:Q324"/>
    <mergeCell ref="R319:V319"/>
    <mergeCell ref="W319:X319"/>
    <mergeCell ref="Y319:AG319"/>
    <mergeCell ref="AH319:AI319"/>
    <mergeCell ref="BD319:BE319"/>
    <mergeCell ref="BH319:BI319"/>
    <mergeCell ref="BJ319:BL320"/>
    <mergeCell ref="Y318:AG318"/>
    <mergeCell ref="AH318:AI318"/>
    <mergeCell ref="BD318:BE318"/>
    <mergeCell ref="BH318:BI318"/>
    <mergeCell ref="BJ318:BL318"/>
    <mergeCell ref="BM318:BO318"/>
    <mergeCell ref="W324:X324"/>
    <mergeCell ref="Y324:AG324"/>
    <mergeCell ref="AH324:AI324"/>
    <mergeCell ref="BD324:BE324"/>
    <mergeCell ref="BH324:BI324"/>
    <mergeCell ref="BP324:BV324"/>
    <mergeCell ref="W323:X323"/>
    <mergeCell ref="Y323:AG323"/>
    <mergeCell ref="BP316:BV316"/>
    <mergeCell ref="B317:F347"/>
    <mergeCell ref="G317:K320"/>
    <mergeCell ref="W317:X317"/>
    <mergeCell ref="Y317:AG317"/>
    <mergeCell ref="AH317:AI317"/>
    <mergeCell ref="BD317:BE317"/>
    <mergeCell ref="BH317:BI317"/>
    <mergeCell ref="BP317:BV317"/>
    <mergeCell ref="W318:X318"/>
    <mergeCell ref="BP315:BV315"/>
    <mergeCell ref="L316:Q318"/>
    <mergeCell ref="R316:V316"/>
    <mergeCell ref="W316:X316"/>
    <mergeCell ref="Y316:AG316"/>
    <mergeCell ref="AH316:AI316"/>
    <mergeCell ref="BD316:BE316"/>
    <mergeCell ref="BH316:BI316"/>
    <mergeCell ref="BJ316:BL317"/>
    <mergeCell ref="BM316:BO317"/>
    <mergeCell ref="W315:X315"/>
    <mergeCell ref="Y315:AG315"/>
    <mergeCell ref="AH315:AI315"/>
    <mergeCell ref="BD315:BE315"/>
    <mergeCell ref="BF315:BG315"/>
    <mergeCell ref="BH315:BI315"/>
    <mergeCell ref="H321:I321"/>
    <mergeCell ref="J321:K321"/>
    <mergeCell ref="W321:X321"/>
    <mergeCell ref="Y321:AG321"/>
    <mergeCell ref="AH321:AI321"/>
    <mergeCell ref="BD321:BE321"/>
    <mergeCell ref="W314:X314"/>
    <mergeCell ref="Y314:AG314"/>
    <mergeCell ref="AH314:AI314"/>
    <mergeCell ref="BD314:BE314"/>
    <mergeCell ref="BF314:BG314"/>
    <mergeCell ref="BH314:BI314"/>
    <mergeCell ref="BP314:BV314"/>
    <mergeCell ref="W313:X313"/>
    <mergeCell ref="Y313:AG313"/>
    <mergeCell ref="AH313:AI313"/>
    <mergeCell ref="BD313:BE313"/>
    <mergeCell ref="BF313:BG313"/>
    <mergeCell ref="BH313:BI313"/>
    <mergeCell ref="BJ311:BL312"/>
    <mergeCell ref="BM311:BO312"/>
    <mergeCell ref="AH311:AI311"/>
    <mergeCell ref="BD311:BE311"/>
    <mergeCell ref="BF311:BG311"/>
    <mergeCell ref="BH311:BI311"/>
    <mergeCell ref="BP311:BV311"/>
    <mergeCell ref="W312:X312"/>
    <mergeCell ref="Y312:AG312"/>
    <mergeCell ref="AH312:AI312"/>
    <mergeCell ref="BD312:BE312"/>
    <mergeCell ref="BF312:BG312"/>
    <mergeCell ref="BH312:BI312"/>
    <mergeCell ref="BP312:BV312"/>
    <mergeCell ref="W311:X311"/>
    <mergeCell ref="Y311:AG311"/>
    <mergeCell ref="Y305:AG305"/>
    <mergeCell ref="AH305:AI305"/>
    <mergeCell ref="BD305:BE305"/>
    <mergeCell ref="BF305:BG305"/>
    <mergeCell ref="BH305:BI305"/>
    <mergeCell ref="BP305:BV305"/>
    <mergeCell ref="BM309:BO310"/>
    <mergeCell ref="BP309:BV309"/>
    <mergeCell ref="W310:X310"/>
    <mergeCell ref="Y310:AG310"/>
    <mergeCell ref="AH310:AI310"/>
    <mergeCell ref="BD310:BE310"/>
    <mergeCell ref="BF310:BG310"/>
    <mergeCell ref="BH310:BI310"/>
    <mergeCell ref="BP310:BV310"/>
    <mergeCell ref="BP308:BV308"/>
    <mergeCell ref="L309:Q315"/>
    <mergeCell ref="R309:V309"/>
    <mergeCell ref="W309:X309"/>
    <mergeCell ref="Y309:AG309"/>
    <mergeCell ref="AH309:AI309"/>
    <mergeCell ref="AR309:AS309"/>
    <mergeCell ref="BD309:BE309"/>
    <mergeCell ref="BH309:BI309"/>
    <mergeCell ref="BJ309:BL310"/>
    <mergeCell ref="W308:X308"/>
    <mergeCell ref="Y308:AG308"/>
    <mergeCell ref="AH308:AI308"/>
    <mergeCell ref="BD308:BE308"/>
    <mergeCell ref="BF308:BG308"/>
    <mergeCell ref="BH308:BI308"/>
    <mergeCell ref="BP313:BV313"/>
    <mergeCell ref="AH304:AI304"/>
    <mergeCell ref="BD304:BE304"/>
    <mergeCell ref="BF304:BG304"/>
    <mergeCell ref="BH304:BI304"/>
    <mergeCell ref="BF302:BG302"/>
    <mergeCell ref="BH302:BI302"/>
    <mergeCell ref="BP302:BV302"/>
    <mergeCell ref="W303:X303"/>
    <mergeCell ref="Y303:AG303"/>
    <mergeCell ref="AH303:AI303"/>
    <mergeCell ref="BD303:BE303"/>
    <mergeCell ref="BF303:BG303"/>
    <mergeCell ref="BH303:BI303"/>
    <mergeCell ref="BJ303:BL303"/>
    <mergeCell ref="BP306:BV306"/>
    <mergeCell ref="W307:X307"/>
    <mergeCell ref="Y307:AG307"/>
    <mergeCell ref="AH307:AI307"/>
    <mergeCell ref="BD307:BE307"/>
    <mergeCell ref="BH307:BI307"/>
    <mergeCell ref="BP307:BV307"/>
    <mergeCell ref="W306:X306"/>
    <mergeCell ref="Y306:AG306"/>
    <mergeCell ref="AH306:AI306"/>
    <mergeCell ref="BD306:BE306"/>
    <mergeCell ref="BH306:BI306"/>
    <mergeCell ref="BJ306:BL307"/>
    <mergeCell ref="BJ304:BL305"/>
    <mergeCell ref="BM304:BO305"/>
    <mergeCell ref="BM306:BO307"/>
    <mergeCell ref="BP304:BV304"/>
    <mergeCell ref="W305:X305"/>
    <mergeCell ref="BH301:BI301"/>
    <mergeCell ref="BJ301:BL302"/>
    <mergeCell ref="BM301:BO302"/>
    <mergeCell ref="BP301:BV301"/>
    <mergeCell ref="B302:F307"/>
    <mergeCell ref="G302:K307"/>
    <mergeCell ref="W302:X302"/>
    <mergeCell ref="Y302:AG302"/>
    <mergeCell ref="AH302:AI302"/>
    <mergeCell ref="BD302:BE302"/>
    <mergeCell ref="L301:Q303"/>
    <mergeCell ref="R301:V301"/>
    <mergeCell ref="W301:X301"/>
    <mergeCell ref="Y301:AG301"/>
    <mergeCell ref="AH301:AI301"/>
    <mergeCell ref="BD301:BE301"/>
    <mergeCell ref="AH299:BC300"/>
    <mergeCell ref="BD299:BI299"/>
    <mergeCell ref="BJ299:BO299"/>
    <mergeCell ref="BP299:BV299"/>
    <mergeCell ref="BD300:BE300"/>
    <mergeCell ref="BF300:BG300"/>
    <mergeCell ref="BH300:BI300"/>
    <mergeCell ref="BJ300:BL300"/>
    <mergeCell ref="BM300:BO300"/>
    <mergeCell ref="BP300:BV300"/>
    <mergeCell ref="BM303:BO303"/>
    <mergeCell ref="BP303:BV303"/>
    <mergeCell ref="L304:Q308"/>
    <mergeCell ref="R304:V304"/>
    <mergeCell ref="W304:X304"/>
    <mergeCell ref="Y304:AG304"/>
    <mergeCell ref="Y294:AG294"/>
    <mergeCell ref="B299:F300"/>
    <mergeCell ref="G299:K300"/>
    <mergeCell ref="L299:Q300"/>
    <mergeCell ref="R299:V300"/>
    <mergeCell ref="W299:AG300"/>
    <mergeCell ref="AH293:AI293"/>
    <mergeCell ref="BD293:BE293"/>
    <mergeCell ref="BF293:BG293"/>
    <mergeCell ref="BH293:BI293"/>
    <mergeCell ref="BJ292:BL293"/>
    <mergeCell ref="Y292:AG292"/>
    <mergeCell ref="Y293:AG293"/>
    <mergeCell ref="L292:Q294"/>
    <mergeCell ref="R292:V292"/>
    <mergeCell ref="W292:X292"/>
    <mergeCell ref="AH292:AI292"/>
    <mergeCell ref="BD292:BE292"/>
    <mergeCell ref="BF292:BG292"/>
    <mergeCell ref="W294:X294"/>
    <mergeCell ref="AJ294:BC294"/>
    <mergeCell ref="BF294:BG294"/>
    <mergeCell ref="W293:X293"/>
    <mergeCell ref="L290:Q291"/>
    <mergeCell ref="R290:V290"/>
    <mergeCell ref="BF290:BG290"/>
    <mergeCell ref="BJ290:BL290"/>
    <mergeCell ref="AH289:AI289"/>
    <mergeCell ref="BM290:BO290"/>
    <mergeCell ref="W291:X291"/>
    <mergeCell ref="AH291:AI291"/>
    <mergeCell ref="BH291:BI291"/>
    <mergeCell ref="BJ291:BL291"/>
    <mergeCell ref="R286:V286"/>
    <mergeCell ref="W286:X286"/>
    <mergeCell ref="Y286:AG286"/>
    <mergeCell ref="BD286:BE286"/>
    <mergeCell ref="BF286:BG286"/>
    <mergeCell ref="BH286:BI286"/>
    <mergeCell ref="B285:F294"/>
    <mergeCell ref="G285:K294"/>
    <mergeCell ref="W285:X285"/>
    <mergeCell ref="BD285:BE285"/>
    <mergeCell ref="BH285:BI285"/>
    <mergeCell ref="BJ285:BL285"/>
    <mergeCell ref="L287:Q289"/>
    <mergeCell ref="R287:V287"/>
    <mergeCell ref="W287:X287"/>
    <mergeCell ref="Y287:AG287"/>
    <mergeCell ref="BH294:BI294"/>
    <mergeCell ref="W288:X288"/>
    <mergeCell ref="W289:X289"/>
    <mergeCell ref="W290:X290"/>
    <mergeCell ref="BJ294:BL294"/>
    <mergeCell ref="BM294:BO294"/>
    <mergeCell ref="BP283:BV283"/>
    <mergeCell ref="L284:Q285"/>
    <mergeCell ref="R284:V284"/>
    <mergeCell ref="W284:X284"/>
    <mergeCell ref="Y284:AG284"/>
    <mergeCell ref="BJ284:BL284"/>
    <mergeCell ref="BM284:BO284"/>
    <mergeCell ref="BM285:BO285"/>
    <mergeCell ref="BP281:BV281"/>
    <mergeCell ref="W282:X282"/>
    <mergeCell ref="Y282:AG282"/>
    <mergeCell ref="AH282:AI282"/>
    <mergeCell ref="BD282:BE282"/>
    <mergeCell ref="BH282:BI282"/>
    <mergeCell ref="BJ282:BL283"/>
    <mergeCell ref="BM282:BO283"/>
    <mergeCell ref="BP282:BV282"/>
    <mergeCell ref="W283:X283"/>
    <mergeCell ref="BP278:BV278"/>
    <mergeCell ref="BH275:BI275"/>
    <mergeCell ref="BP275:BV275"/>
    <mergeCell ref="W276:X276"/>
    <mergeCell ref="Y276:AG276"/>
    <mergeCell ref="AH276:AI276"/>
    <mergeCell ref="BH276:BI276"/>
    <mergeCell ref="BJ276:BL277"/>
    <mergeCell ref="BM276:BO277"/>
    <mergeCell ref="BP276:BV276"/>
    <mergeCell ref="BH274:BI274"/>
    <mergeCell ref="BJ274:BL275"/>
    <mergeCell ref="BM274:BO275"/>
    <mergeCell ref="BP274:BV274"/>
    <mergeCell ref="BP277:BV277"/>
    <mergeCell ref="BH280:BI280"/>
    <mergeCell ref="BJ280:BL281"/>
    <mergeCell ref="BM280:BO281"/>
    <mergeCell ref="BP280:BV280"/>
    <mergeCell ref="W281:X281"/>
    <mergeCell ref="Y281:AG281"/>
    <mergeCell ref="AH281:AI281"/>
    <mergeCell ref="BD281:BE281"/>
    <mergeCell ref="BH281:BI281"/>
    <mergeCell ref="W279:X279"/>
    <mergeCell ref="Y279:AG279"/>
    <mergeCell ref="AH279:AI279"/>
    <mergeCell ref="BP279:BV279"/>
    <mergeCell ref="W280:X280"/>
    <mergeCell ref="Y280:AG280"/>
    <mergeCell ref="AH280:AI280"/>
    <mergeCell ref="BD280:BE280"/>
    <mergeCell ref="B275:F283"/>
    <mergeCell ref="G275:K277"/>
    <mergeCell ref="W275:X275"/>
    <mergeCell ref="Y275:AG275"/>
    <mergeCell ref="AH275:AI275"/>
    <mergeCell ref="BD275:BE275"/>
    <mergeCell ref="L274:Q277"/>
    <mergeCell ref="R274:V274"/>
    <mergeCell ref="W274:X274"/>
    <mergeCell ref="Y274:AG274"/>
    <mergeCell ref="AH274:AI274"/>
    <mergeCell ref="BD274:BE274"/>
    <mergeCell ref="W277:X277"/>
    <mergeCell ref="Y277:AG277"/>
    <mergeCell ref="AH277:AI277"/>
    <mergeCell ref="BD277:BE277"/>
    <mergeCell ref="W273:X273"/>
    <mergeCell ref="Y273:AG273"/>
    <mergeCell ref="AH273:AI273"/>
    <mergeCell ref="B261:F273"/>
    <mergeCell ref="AH263:AI263"/>
    <mergeCell ref="W264:X264"/>
    <mergeCell ref="Y264:AG264"/>
    <mergeCell ref="AH264:AI264"/>
    <mergeCell ref="W278:X278"/>
    <mergeCell ref="Y278:AG278"/>
    <mergeCell ref="AH278:AI278"/>
    <mergeCell ref="G281:K283"/>
    <mergeCell ref="L280:Q283"/>
    <mergeCell ref="R280:V280"/>
    <mergeCell ref="Y283:AG283"/>
    <mergeCell ref="AH283:AI283"/>
    <mergeCell ref="BJ273:BL273"/>
    <mergeCell ref="BM273:BO273"/>
    <mergeCell ref="BP273:BV273"/>
    <mergeCell ref="BH271:BI271"/>
    <mergeCell ref="BJ271:BL272"/>
    <mergeCell ref="BM271:BO272"/>
    <mergeCell ref="BP271:BV271"/>
    <mergeCell ref="R272:V272"/>
    <mergeCell ref="W272:X272"/>
    <mergeCell ref="Y272:AG272"/>
    <mergeCell ref="AH272:AI272"/>
    <mergeCell ref="BP272:BV272"/>
    <mergeCell ref="BJ270:BL270"/>
    <mergeCell ref="BM270:BO270"/>
    <mergeCell ref="BP270:BV270"/>
    <mergeCell ref="G271:K273"/>
    <mergeCell ref="L271:Q273"/>
    <mergeCell ref="R271:V271"/>
    <mergeCell ref="W271:X271"/>
    <mergeCell ref="Y271:AG271"/>
    <mergeCell ref="AH271:AI271"/>
    <mergeCell ref="BD271:BE271"/>
    <mergeCell ref="BJ268:BL269"/>
    <mergeCell ref="BM268:BO269"/>
    <mergeCell ref="BP268:BV268"/>
    <mergeCell ref="R269:V269"/>
    <mergeCell ref="W269:X269"/>
    <mergeCell ref="Y269:AG269"/>
    <mergeCell ref="AH269:AI269"/>
    <mergeCell ref="BP269:BV269"/>
    <mergeCell ref="G268:K270"/>
    <mergeCell ref="L268:Q270"/>
    <mergeCell ref="R268:V268"/>
    <mergeCell ref="W268:X268"/>
    <mergeCell ref="Y268:AG268"/>
    <mergeCell ref="AH268:AI268"/>
    <mergeCell ref="W270:X270"/>
    <mergeCell ref="Y270:AG270"/>
    <mergeCell ref="AH270:AI270"/>
    <mergeCell ref="W267:X267"/>
    <mergeCell ref="Y267:AG267"/>
    <mergeCell ref="AH267:AI267"/>
    <mergeCell ref="BJ267:BL267"/>
    <mergeCell ref="BM267:BO267"/>
    <mergeCell ref="BP267:BV267"/>
    <mergeCell ref="BD267:BE267"/>
    <mergeCell ref="BH267:BI267"/>
    <mergeCell ref="BH265:BI265"/>
    <mergeCell ref="BJ265:BL265"/>
    <mergeCell ref="BM265:BO265"/>
    <mergeCell ref="BP265:BV265"/>
    <mergeCell ref="R266:V266"/>
    <mergeCell ref="W266:X266"/>
    <mergeCell ref="Y266:AG266"/>
    <mergeCell ref="AH266:AI266"/>
    <mergeCell ref="BD266:BE266"/>
    <mergeCell ref="BH266:BI266"/>
    <mergeCell ref="BJ264:BL264"/>
    <mergeCell ref="BM264:BO264"/>
    <mergeCell ref="BP264:BV264"/>
    <mergeCell ref="G265:K267"/>
    <mergeCell ref="L265:Q267"/>
    <mergeCell ref="R265:V265"/>
    <mergeCell ref="W265:X265"/>
    <mergeCell ref="Y265:AG265"/>
    <mergeCell ref="AH265:AI265"/>
    <mergeCell ref="BD265:BE265"/>
    <mergeCell ref="BD261:BE261"/>
    <mergeCell ref="BH261:BI261"/>
    <mergeCell ref="BP261:BV261"/>
    <mergeCell ref="W262:X262"/>
    <mergeCell ref="Y262:AG262"/>
    <mergeCell ref="AH262:AI262"/>
    <mergeCell ref="BJ262:BL263"/>
    <mergeCell ref="BM262:BO263"/>
    <mergeCell ref="W263:X263"/>
    <mergeCell ref="Y263:AG263"/>
    <mergeCell ref="BJ260:BL261"/>
    <mergeCell ref="BM260:BO261"/>
    <mergeCell ref="BP260:BV260"/>
    <mergeCell ref="R261:V261"/>
    <mergeCell ref="W261:X261"/>
    <mergeCell ref="Y261:AG261"/>
    <mergeCell ref="AH261:AI261"/>
    <mergeCell ref="G260:K264"/>
    <mergeCell ref="L260:Q264"/>
    <mergeCell ref="R260:V260"/>
    <mergeCell ref="W260:X260"/>
    <mergeCell ref="Y260:AG260"/>
    <mergeCell ref="O256:Q257"/>
    <mergeCell ref="R256:V256"/>
    <mergeCell ref="W256:X256"/>
    <mergeCell ref="Y256:AG256"/>
    <mergeCell ref="BP258:BV258"/>
    <mergeCell ref="W259:X259"/>
    <mergeCell ref="Y259:AG259"/>
    <mergeCell ref="AH259:AI259"/>
    <mergeCell ref="BD259:BE259"/>
    <mergeCell ref="BP259:BV259"/>
    <mergeCell ref="O258:Q259"/>
    <mergeCell ref="R258:V258"/>
    <mergeCell ref="W258:X258"/>
    <mergeCell ref="Y258:AG258"/>
    <mergeCell ref="AH258:AI258"/>
    <mergeCell ref="BD258:BE258"/>
    <mergeCell ref="BM256:BO257"/>
    <mergeCell ref="BP256:BV256"/>
    <mergeCell ref="W257:X257"/>
    <mergeCell ref="Y257:AG257"/>
    <mergeCell ref="AH257:AI257"/>
    <mergeCell ref="BD257:BE257"/>
    <mergeCell ref="BP257:BV257"/>
    <mergeCell ref="AH256:AI256"/>
    <mergeCell ref="BD256:BE256"/>
    <mergeCell ref="BH256:BI256"/>
    <mergeCell ref="BP252:BV252"/>
    <mergeCell ref="G253:K259"/>
    <mergeCell ref="W253:X253"/>
    <mergeCell ref="Y253:AG253"/>
    <mergeCell ref="AH253:AI253"/>
    <mergeCell ref="BD253:BE253"/>
    <mergeCell ref="BH253:BI253"/>
    <mergeCell ref="BJ253:BL253"/>
    <mergeCell ref="BM253:BO253"/>
    <mergeCell ref="BP253:BV253"/>
    <mergeCell ref="BP251:BV251"/>
    <mergeCell ref="L252:Q253"/>
    <mergeCell ref="R252:V252"/>
    <mergeCell ref="W252:X252"/>
    <mergeCell ref="Y252:AG252"/>
    <mergeCell ref="AH252:AI252"/>
    <mergeCell ref="BD252:BE252"/>
    <mergeCell ref="BH252:BI252"/>
    <mergeCell ref="BJ252:BL252"/>
    <mergeCell ref="BM252:BO252"/>
    <mergeCell ref="W251:X251"/>
    <mergeCell ref="Y251:AG251"/>
    <mergeCell ref="AH251:AI251"/>
    <mergeCell ref="BD251:BE251"/>
    <mergeCell ref="BH251:BI251"/>
    <mergeCell ref="BM254:BO255"/>
    <mergeCell ref="BP254:BV254"/>
    <mergeCell ref="W255:X255"/>
    <mergeCell ref="Y255:AG255"/>
    <mergeCell ref="AH255:AI255"/>
    <mergeCell ref="BD255:BE255"/>
    <mergeCell ref="BP255:BV255"/>
    <mergeCell ref="BP249:BV249"/>
    <mergeCell ref="BM247:BO248"/>
    <mergeCell ref="BP247:BV247"/>
    <mergeCell ref="O250:Q251"/>
    <mergeCell ref="R250:V250"/>
    <mergeCell ref="W250:X250"/>
    <mergeCell ref="Y250:AG250"/>
    <mergeCell ref="AH250:AI250"/>
    <mergeCell ref="D69:L70"/>
    <mergeCell ref="M69:AB70"/>
    <mergeCell ref="AC69:BS70"/>
    <mergeCell ref="M71:AB72"/>
    <mergeCell ref="AC71:BS72"/>
    <mergeCell ref="M73:AB74"/>
    <mergeCell ref="AC73:BS74"/>
    <mergeCell ref="M75:AB76"/>
    <mergeCell ref="AC75:BS76"/>
    <mergeCell ref="L248:N251"/>
    <mergeCell ref="O248:Q249"/>
    <mergeCell ref="R248:V248"/>
    <mergeCell ref="W248:X248"/>
    <mergeCell ref="AH248:AI248"/>
    <mergeCell ref="BP248:BV248"/>
    <mergeCell ref="W249:X249"/>
    <mergeCell ref="Y249:AG249"/>
    <mergeCell ref="Y245:AG245"/>
    <mergeCell ref="AH245:AI245"/>
    <mergeCell ref="R239:V239"/>
    <mergeCell ref="BP241:BV241"/>
    <mergeCell ref="BH242:BI242"/>
    <mergeCell ref="BP239:BV239"/>
    <mergeCell ref="BJ241:BL241"/>
    <mergeCell ref="D60:U61"/>
    <mergeCell ref="V60:BS61"/>
    <mergeCell ref="D62:U66"/>
    <mergeCell ref="V62:AD63"/>
    <mergeCell ref="AE62:BS63"/>
    <mergeCell ref="V64:AD65"/>
    <mergeCell ref="AE64:BS64"/>
    <mergeCell ref="AE65:BS65"/>
    <mergeCell ref="V66:AD66"/>
    <mergeCell ref="AE66:BS66"/>
    <mergeCell ref="AH43:BS44"/>
    <mergeCell ref="Z46:AS47"/>
    <mergeCell ref="B51:BU51"/>
    <mergeCell ref="D55:BS56"/>
    <mergeCell ref="D58:U59"/>
    <mergeCell ref="V58:BS59"/>
    <mergeCell ref="AL31:AZ31"/>
    <mergeCell ref="AL33:AZ33"/>
    <mergeCell ref="BC33:BQ33"/>
    <mergeCell ref="Z35:BS36"/>
    <mergeCell ref="Z38:BS39"/>
    <mergeCell ref="AH41:BS42"/>
    <mergeCell ref="BC24:BG24"/>
    <mergeCell ref="CD24:DG27"/>
    <mergeCell ref="AL25:AM25"/>
    <mergeCell ref="AL26:AM26"/>
    <mergeCell ref="AL27:AM27"/>
    <mergeCell ref="AL28:AM28"/>
    <mergeCell ref="BJ181:BL182"/>
    <mergeCell ref="BH248:BI248"/>
    <mergeCell ref="D5:BS5"/>
    <mergeCell ref="BE7:BS7"/>
    <mergeCell ref="AK12:BS13"/>
    <mergeCell ref="AK14:BS15"/>
    <mergeCell ref="D18:BS19"/>
    <mergeCell ref="D21:BS21"/>
    <mergeCell ref="AL23:AM23"/>
    <mergeCell ref="AL24:AM24"/>
    <mergeCell ref="AH188:AI188"/>
    <mergeCell ref="R177:V177"/>
    <mergeCell ref="BJ177:BL177"/>
    <mergeCell ref="BM177:BO177"/>
    <mergeCell ref="BJ178:BL178"/>
    <mergeCell ref="BM178:BO178"/>
    <mergeCell ref="BJ179:BL179"/>
    <mergeCell ref="BM179:BO179"/>
    <mergeCell ref="BJ180:BL180"/>
    <mergeCell ref="BP219:BV219"/>
    <mergeCell ref="BM219:BO220"/>
    <mergeCell ref="BP187:BV187"/>
    <mergeCell ref="W177:X177"/>
    <mergeCell ref="L245:Q247"/>
    <mergeCell ref="R245:V245"/>
    <mergeCell ref="W245:X245"/>
    <mergeCell ref="B81:BV81"/>
    <mergeCell ref="B82:F83"/>
    <mergeCell ref="G82:K83"/>
    <mergeCell ref="L82:Q83"/>
    <mergeCell ref="R82:V83"/>
    <mergeCell ref="W82:AL83"/>
    <mergeCell ref="BO82:BV82"/>
    <mergeCell ref="BO83:BR83"/>
    <mergeCell ref="BS83:BV83"/>
    <mergeCell ref="BF187:BG187"/>
    <mergeCell ref="BS168:BV168"/>
    <mergeCell ref="L169:Q170"/>
    <mergeCell ref="BO168:BR168"/>
    <mergeCell ref="AH189:AI189"/>
    <mergeCell ref="BP216:BV216"/>
    <mergeCell ref="BD189:BE189"/>
    <mergeCell ref="BF189:BG189"/>
    <mergeCell ref="BH189:BI189"/>
    <mergeCell ref="BP215:BV215"/>
    <mergeCell ref="BS112:BV113"/>
    <mergeCell ref="BS114:BV114"/>
    <mergeCell ref="BI133:BJ133"/>
    <mergeCell ref="BO129:BR129"/>
    <mergeCell ref="BS129:BV129"/>
    <mergeCell ref="BS115:BV115"/>
    <mergeCell ref="BS116:BV116"/>
    <mergeCell ref="BO114:BR114"/>
    <mergeCell ref="BO117:BR118"/>
    <mergeCell ref="BO119:BR120"/>
    <mergeCell ref="BO121:BR122"/>
    <mergeCell ref="Y129:AL129"/>
    <mergeCell ref="Y130:AL130"/>
    <mergeCell ref="BJ184:BL185"/>
    <mergeCell ref="Y124:AL124"/>
    <mergeCell ref="R167:V167"/>
    <mergeCell ref="BO167:BR167"/>
    <mergeCell ref="Y122:AL122"/>
    <mergeCell ref="AM125:AN125"/>
    <mergeCell ref="BO169:BR169"/>
    <mergeCell ref="BS167:BV167"/>
    <mergeCell ref="BI168:BJ168"/>
    <mergeCell ref="BM168:BN168"/>
    <mergeCell ref="BS123:BV124"/>
    <mergeCell ref="BM181:BO182"/>
    <mergeCell ref="BM183:BO183"/>
    <mergeCell ref="BM123:BN123"/>
    <mergeCell ref="BS166:BV166"/>
    <mergeCell ref="BO127:BR128"/>
    <mergeCell ref="BS127:BV128"/>
    <mergeCell ref="W168:X168"/>
    <mergeCell ref="Y168:AL168"/>
    <mergeCell ref="AM168:AN168"/>
    <mergeCell ref="BM184:BO185"/>
    <mergeCell ref="BS164:BV165"/>
    <mergeCell ref="BO166:BR166"/>
    <mergeCell ref="AM154:AN154"/>
    <mergeCell ref="AM161:AN161"/>
    <mergeCell ref="BM126:BN126"/>
    <mergeCell ref="BM127:BN127"/>
    <mergeCell ref="BM128:BN128"/>
    <mergeCell ref="AM129:AN129"/>
    <mergeCell ref="AM130:AN130"/>
    <mergeCell ref="Y131:AL131"/>
    <mergeCell ref="Y132:AL132"/>
    <mergeCell ref="BJ186:BL186"/>
    <mergeCell ref="BM186:BO186"/>
    <mergeCell ref="BH176:BI176"/>
    <mergeCell ref="BJ176:BL176"/>
    <mergeCell ref="BM176:BO176"/>
    <mergeCell ref="BJ183:BL183"/>
    <mergeCell ref="BP284:BV284"/>
    <mergeCell ref="BH290:BI290"/>
    <mergeCell ref="AH286:AI286"/>
    <mergeCell ref="AH285:AI285"/>
    <mergeCell ref="BD284:BE284"/>
    <mergeCell ref="BH284:BI284"/>
    <mergeCell ref="AH284:AI284"/>
    <mergeCell ref="BJ287:BL288"/>
    <mergeCell ref="BD288:BE288"/>
    <mergeCell ref="BH288:BI288"/>
    <mergeCell ref="BP287:BV287"/>
    <mergeCell ref="BP288:BV288"/>
    <mergeCell ref="BP290:BV290"/>
    <mergeCell ref="BM287:BO288"/>
    <mergeCell ref="AH215:AI215"/>
    <mergeCell ref="BJ217:BL218"/>
    <mergeCell ref="AH220:AI220"/>
    <mergeCell ref="BD220:BE220"/>
    <mergeCell ref="BF220:BG220"/>
    <mergeCell ref="BH220:BI220"/>
    <mergeCell ref="BD215:BE215"/>
    <mergeCell ref="BJ219:BL220"/>
    <mergeCell ref="BD219:BE219"/>
    <mergeCell ref="BF176:BG176"/>
    <mergeCell ref="BH192:BI192"/>
    <mergeCell ref="BJ247:BL248"/>
    <mergeCell ref="BP294:BV294"/>
    <mergeCell ref="BP289:BV289"/>
    <mergeCell ref="BM291:BO291"/>
    <mergeCell ref="BP292:BV292"/>
    <mergeCell ref="BP293:BV293"/>
    <mergeCell ref="BP285:BV285"/>
    <mergeCell ref="BJ286:BL286"/>
    <mergeCell ref="BH287:BI287"/>
    <mergeCell ref="BM289:BO289"/>
    <mergeCell ref="Y285:AG285"/>
    <mergeCell ref="BP291:BV291"/>
    <mergeCell ref="BD290:BE290"/>
    <mergeCell ref="BD291:BE291"/>
    <mergeCell ref="BP286:BV286"/>
    <mergeCell ref="AH287:AI287"/>
    <mergeCell ref="Y291:AG291"/>
    <mergeCell ref="BM286:BO286"/>
    <mergeCell ref="Y289:AG289"/>
    <mergeCell ref="Y290:AG290"/>
    <mergeCell ref="BH292:BI292"/>
    <mergeCell ref="BM292:BO293"/>
    <mergeCell ref="BD289:BE289"/>
    <mergeCell ref="BJ289:BL289"/>
    <mergeCell ref="BH289:BI289"/>
    <mergeCell ref="AH290:AI290"/>
    <mergeCell ref="Y288:AG288"/>
    <mergeCell ref="BD287:BE287"/>
    <mergeCell ref="BF287:BG287"/>
    <mergeCell ref="AH288:AI288"/>
    <mergeCell ref="AJ288:BC288"/>
    <mergeCell ref="AH294:AI294"/>
    <mergeCell ref="BD294:BE294"/>
    <mergeCell ref="BP245:BV245"/>
    <mergeCell ref="BH246:BI246"/>
    <mergeCell ref="BP246:BV246"/>
    <mergeCell ref="BF240:BG240"/>
    <mergeCell ref="BH240:BI240"/>
    <mergeCell ref="W247:X247"/>
    <mergeCell ref="W239:X239"/>
    <mergeCell ref="W241:X241"/>
    <mergeCell ref="BD245:BE245"/>
    <mergeCell ref="Y247:AG247"/>
    <mergeCell ref="BH245:BI245"/>
    <mergeCell ref="AH247:AI247"/>
    <mergeCell ref="BD247:BE247"/>
    <mergeCell ref="BH247:BI247"/>
    <mergeCell ref="AH239:AI239"/>
    <mergeCell ref="BJ245:BL246"/>
    <mergeCell ref="BD239:BE239"/>
    <mergeCell ref="BM241:BO241"/>
    <mergeCell ref="W188:X188"/>
    <mergeCell ref="BJ237:BO237"/>
    <mergeCell ref="BD192:BE192"/>
    <mergeCell ref="BH238:BI238"/>
    <mergeCell ref="BJ238:BL238"/>
    <mergeCell ref="BF192:BG192"/>
    <mergeCell ref="B246:F259"/>
    <mergeCell ref="G246:K251"/>
    <mergeCell ref="W246:X246"/>
    <mergeCell ref="Y246:AG246"/>
    <mergeCell ref="AH246:AI246"/>
    <mergeCell ref="BD246:BE246"/>
    <mergeCell ref="Y248:AG248"/>
    <mergeCell ref="BD248:BE248"/>
    <mergeCell ref="AH249:AI249"/>
    <mergeCell ref="BD249:BE249"/>
    <mergeCell ref="BM245:BO246"/>
    <mergeCell ref="BF239:BG239"/>
    <mergeCell ref="BH239:BI239"/>
    <mergeCell ref="BJ239:BL240"/>
    <mergeCell ref="BM239:BO240"/>
    <mergeCell ref="BM238:BO238"/>
    <mergeCell ref="BD254:BE254"/>
    <mergeCell ref="BH254:BI254"/>
    <mergeCell ref="BJ254:BL255"/>
    <mergeCell ref="BJ256:BL257"/>
    <mergeCell ref="L254:N259"/>
    <mergeCell ref="O254:Q255"/>
    <mergeCell ref="R254:V254"/>
    <mergeCell ref="W254:X254"/>
    <mergeCell ref="Y254:AG254"/>
    <mergeCell ref="AH254:AI254"/>
    <mergeCell ref="Y240:AG240"/>
    <mergeCell ref="AH240:AI240"/>
    <mergeCell ref="BD240:BE240"/>
    <mergeCell ref="BJ242:BL242"/>
    <mergeCell ref="BH188:BI188"/>
    <mergeCell ref="BP188:BV188"/>
    <mergeCell ref="Y189:AG189"/>
    <mergeCell ref="BP237:BV237"/>
    <mergeCell ref="BH187:BI187"/>
    <mergeCell ref="BJ187:BL188"/>
    <mergeCell ref="BM187:BO188"/>
    <mergeCell ref="Y188:AG188"/>
    <mergeCell ref="BH219:BI219"/>
    <mergeCell ref="BD188:BE188"/>
    <mergeCell ref="BP238:BV238"/>
    <mergeCell ref="Y239:AG239"/>
    <mergeCell ref="BH215:BI215"/>
    <mergeCell ref="BM215:BO216"/>
    <mergeCell ref="BM217:BO218"/>
    <mergeCell ref="BH216:BI216"/>
    <mergeCell ref="BD217:BE217"/>
    <mergeCell ref="Y215:AG215"/>
    <mergeCell ref="BD238:BE238"/>
    <mergeCell ref="BF238:BG238"/>
    <mergeCell ref="BF188:BG188"/>
    <mergeCell ref="AM82:BH83"/>
    <mergeCell ref="BI82:BN82"/>
    <mergeCell ref="BI83:BJ83"/>
    <mergeCell ref="BK83:BL83"/>
    <mergeCell ref="BM83:BN83"/>
    <mergeCell ref="BM107:BN107"/>
    <mergeCell ref="BM95:BN95"/>
    <mergeCell ref="BM87:BN87"/>
    <mergeCell ref="BI87:BJ87"/>
    <mergeCell ref="Y91:AL91"/>
    <mergeCell ref="AM107:AN107"/>
    <mergeCell ref="BM114:BN114"/>
    <mergeCell ref="BM121:BN121"/>
    <mergeCell ref="BM120:BN120"/>
    <mergeCell ref="BM108:BN108"/>
    <mergeCell ref="BM119:BN119"/>
    <mergeCell ref="BM99:BN99"/>
    <mergeCell ref="BM98:BN98"/>
    <mergeCell ref="BM104:BN104"/>
    <mergeCell ref="BK91:BL91"/>
    <mergeCell ref="BK101:BL101"/>
    <mergeCell ref="BI104:BJ104"/>
    <mergeCell ref="AM96:AN96"/>
    <mergeCell ref="BM88:BN88"/>
    <mergeCell ref="BM92:BN92"/>
    <mergeCell ref="BI88:BJ88"/>
    <mergeCell ref="BI89:BJ89"/>
    <mergeCell ref="BI90:BJ90"/>
    <mergeCell ref="BM101:BN101"/>
    <mergeCell ref="BM105:BN105"/>
    <mergeCell ref="AM103:AN103"/>
    <mergeCell ref="BI103:BJ103"/>
    <mergeCell ref="BO112:BR113"/>
    <mergeCell ref="BM132:BN132"/>
    <mergeCell ref="BM133:BN133"/>
    <mergeCell ref="BM116:BN116"/>
    <mergeCell ref="BM122:BN122"/>
    <mergeCell ref="AH175:BC176"/>
    <mergeCell ref="L145:Q146"/>
    <mergeCell ref="B85:F106"/>
    <mergeCell ref="W97:X97"/>
    <mergeCell ref="W92:X92"/>
    <mergeCell ref="W96:X96"/>
    <mergeCell ref="W87:X87"/>
    <mergeCell ref="W95:X95"/>
    <mergeCell ref="W100:X100"/>
    <mergeCell ref="W103:X103"/>
    <mergeCell ref="L107:M124"/>
    <mergeCell ref="Y98:AL98"/>
    <mergeCell ref="Y99:AL99"/>
    <mergeCell ref="Y100:AL100"/>
    <mergeCell ref="W94:X94"/>
    <mergeCell ref="L140:Q140"/>
    <mergeCell ref="Y103:AL103"/>
    <mergeCell ref="L84:M99"/>
    <mergeCell ref="N84:Q106"/>
    <mergeCell ref="L100:M106"/>
    <mergeCell ref="W102:X102"/>
    <mergeCell ref="L147:Q148"/>
    <mergeCell ref="L149:Q151"/>
    <mergeCell ref="BO123:BR124"/>
    <mergeCell ref="BO130:BR131"/>
    <mergeCell ref="Y133:AL133"/>
    <mergeCell ref="N107:Q111"/>
    <mergeCell ref="AM120:AN120"/>
    <mergeCell ref="BD176:BE176"/>
    <mergeCell ref="AM109:AN109"/>
    <mergeCell ref="Y115:AL115"/>
    <mergeCell ref="B353:Q353"/>
    <mergeCell ref="AH353:BV353"/>
    <mergeCell ref="G108:K124"/>
    <mergeCell ref="B108:F124"/>
    <mergeCell ref="B352:BV352"/>
    <mergeCell ref="AM122:AN122"/>
    <mergeCell ref="AM119:AN119"/>
    <mergeCell ref="Y109:AL109"/>
    <mergeCell ref="L177:Q178"/>
    <mergeCell ref="AM111:AN111"/>
    <mergeCell ref="R353:AG353"/>
    <mergeCell ref="AM113:AN113"/>
    <mergeCell ref="AM121:AN121"/>
    <mergeCell ref="BM109:BN109"/>
    <mergeCell ref="BM111:BN111"/>
    <mergeCell ref="BM110:BN110"/>
    <mergeCell ref="BM113:BN113"/>
    <mergeCell ref="AM116:AN116"/>
    <mergeCell ref="BM115:BN115"/>
    <mergeCell ref="AM108:AN108"/>
    <mergeCell ref="BI113:BJ113"/>
    <mergeCell ref="BD187:BE187"/>
    <mergeCell ref="L239:Q241"/>
    <mergeCell ref="L215:Q218"/>
    <mergeCell ref="AH187:AI187"/>
    <mergeCell ref="L175:Q176"/>
    <mergeCell ref="R175:V176"/>
    <mergeCell ref="AM84:AN84"/>
    <mergeCell ref="AM86:AN86"/>
    <mergeCell ref="AM85:AN85"/>
    <mergeCell ref="BI86:BJ86"/>
    <mergeCell ref="AM87:AN87"/>
    <mergeCell ref="BM102:BN102"/>
    <mergeCell ref="AM92:AN92"/>
    <mergeCell ref="AM91:AN91"/>
    <mergeCell ref="BI93:BJ93"/>
    <mergeCell ref="BI95:BJ95"/>
    <mergeCell ref="BI84:BJ84"/>
    <mergeCell ref="BM84:BN84"/>
    <mergeCell ref="BM86:BN86"/>
    <mergeCell ref="BM85:BN85"/>
    <mergeCell ref="BI85:BJ85"/>
    <mergeCell ref="BI99:BJ99"/>
    <mergeCell ref="BM89:BN89"/>
    <mergeCell ref="BI94:BJ94"/>
    <mergeCell ref="BK86:BL86"/>
    <mergeCell ref="BK90:BL90"/>
    <mergeCell ref="BI91:BJ91"/>
    <mergeCell ref="BM90:BN90"/>
    <mergeCell ref="BM91:BN91"/>
    <mergeCell ref="BK88:BL88"/>
    <mergeCell ref="BM93:BN93"/>
    <mergeCell ref="AM105:AN105"/>
    <mergeCell ref="AM115:AN115"/>
    <mergeCell ref="BM118:BN118"/>
    <mergeCell ref="BM117:BN117"/>
    <mergeCell ref="AM118:AN118"/>
    <mergeCell ref="AM117:AN117"/>
    <mergeCell ref="BM106:BN106"/>
    <mergeCell ref="W117:X117"/>
    <mergeCell ref="W106:X106"/>
    <mergeCell ref="Y113:AL113"/>
    <mergeCell ref="W112:X112"/>
    <mergeCell ref="BI114:BJ114"/>
    <mergeCell ref="BM103:BN103"/>
    <mergeCell ref="W167:X167"/>
    <mergeCell ref="Y167:AL167"/>
    <mergeCell ref="AM167:AN167"/>
    <mergeCell ref="AM99:AN99"/>
    <mergeCell ref="AM102:AN102"/>
    <mergeCell ref="AM101:AN101"/>
    <mergeCell ref="W101:X101"/>
    <mergeCell ref="W111:X111"/>
    <mergeCell ref="AM114:AN114"/>
    <mergeCell ref="Y105:AL105"/>
    <mergeCell ref="Y110:AL110"/>
    <mergeCell ref="Y111:AL111"/>
    <mergeCell ref="Y112:AL112"/>
    <mergeCell ref="AM110:AN110"/>
    <mergeCell ref="BI166:BJ166"/>
    <mergeCell ref="BM166:BN166"/>
    <mergeCell ref="BI167:BJ167"/>
    <mergeCell ref="BM167:BN167"/>
    <mergeCell ref="AM143:AN143"/>
    <mergeCell ref="B188:F206"/>
    <mergeCell ref="A189:A197"/>
    <mergeCell ref="G215:K218"/>
    <mergeCell ref="W187:X187"/>
    <mergeCell ref="R169:V169"/>
    <mergeCell ref="W169:X169"/>
    <mergeCell ref="B178:F186"/>
    <mergeCell ref="G178:K186"/>
    <mergeCell ref="Y187:AG187"/>
    <mergeCell ref="G188:K206"/>
    <mergeCell ref="W124:X124"/>
    <mergeCell ref="B239:F244"/>
    <mergeCell ref="G240:K244"/>
    <mergeCell ref="G175:K176"/>
    <mergeCell ref="G219:K221"/>
    <mergeCell ref="W127:X127"/>
    <mergeCell ref="Y127:AL127"/>
    <mergeCell ref="Y165:AL165"/>
    <mergeCell ref="Y166:AL166"/>
    <mergeCell ref="Y192:AG192"/>
    <mergeCell ref="AH192:AI192"/>
    <mergeCell ref="Y194:AG194"/>
    <mergeCell ref="Y241:AG241"/>
    <mergeCell ref="AH241:AI241"/>
    <mergeCell ref="Y161:AL161"/>
    <mergeCell ref="Y144:AL144"/>
    <mergeCell ref="Y147:AL147"/>
    <mergeCell ref="Y151:AL151"/>
    <mergeCell ref="B141:F146"/>
    <mergeCell ref="L154:Q155"/>
    <mergeCell ref="W175:AG176"/>
    <mergeCell ref="W240:X240"/>
    <mergeCell ref="L187:Q192"/>
    <mergeCell ref="R187:V187"/>
    <mergeCell ref="W84:X84"/>
    <mergeCell ref="W107:X107"/>
    <mergeCell ref="W108:X108"/>
    <mergeCell ref="W109:X109"/>
    <mergeCell ref="W110:X110"/>
    <mergeCell ref="W90:X90"/>
    <mergeCell ref="A84:A91"/>
    <mergeCell ref="A92:A97"/>
    <mergeCell ref="W93:X93"/>
    <mergeCell ref="W91:X91"/>
    <mergeCell ref="R84:V84"/>
    <mergeCell ref="W88:X88"/>
    <mergeCell ref="G91:K106"/>
    <mergeCell ref="W98:X98"/>
    <mergeCell ref="W99:X99"/>
    <mergeCell ref="W85:X85"/>
    <mergeCell ref="B165:F170"/>
    <mergeCell ref="L167:Q168"/>
    <mergeCell ref="W192:X192"/>
    <mergeCell ref="N129:Q129"/>
    <mergeCell ref="R117:V117"/>
    <mergeCell ref="R121:V121"/>
    <mergeCell ref="R129:V129"/>
    <mergeCell ref="N130:Q133"/>
    <mergeCell ref="L125:M133"/>
    <mergeCell ref="R147:V147"/>
    <mergeCell ref="W147:X147"/>
    <mergeCell ref="W151:X151"/>
    <mergeCell ref="B175:F176"/>
    <mergeCell ref="G167:K169"/>
    <mergeCell ref="Y84:AL84"/>
    <mergeCell ref="Y85:AL85"/>
    <mergeCell ref="Y86:AL86"/>
    <mergeCell ref="Y87:AL87"/>
    <mergeCell ref="Y88:AL88"/>
    <mergeCell ref="Y114:AL114"/>
    <mergeCell ref="Y97:AL97"/>
    <mergeCell ref="Y90:AL90"/>
    <mergeCell ref="Y93:AL93"/>
    <mergeCell ref="Y94:AL94"/>
    <mergeCell ref="W132:X132"/>
    <mergeCell ref="W133:X133"/>
    <mergeCell ref="Y116:AL116"/>
    <mergeCell ref="Y117:AL117"/>
    <mergeCell ref="Y118:AL118"/>
    <mergeCell ref="Y119:AL119"/>
    <mergeCell ref="Y120:AL120"/>
    <mergeCell ref="Y121:AL121"/>
    <mergeCell ref="W116:X116"/>
    <mergeCell ref="W119:X119"/>
    <mergeCell ref="Y102:AL102"/>
    <mergeCell ref="W86:X86"/>
    <mergeCell ref="W89:X89"/>
    <mergeCell ref="W104:X104"/>
    <mergeCell ref="W118:X118"/>
    <mergeCell ref="Y106:AL106"/>
    <mergeCell ref="Y107:AL107"/>
    <mergeCell ref="Y108:AL108"/>
    <mergeCell ref="W114:X114"/>
    <mergeCell ref="W105:X105"/>
    <mergeCell ref="W115:X115"/>
    <mergeCell ref="W113:X113"/>
    <mergeCell ref="BF241:BG241"/>
    <mergeCell ref="BH241:BI241"/>
    <mergeCell ref="BD243:BE243"/>
    <mergeCell ref="BH243:BI243"/>
    <mergeCell ref="BH244:BI244"/>
    <mergeCell ref="BJ244:BL244"/>
    <mergeCell ref="W120:X120"/>
    <mergeCell ref="W121:X121"/>
    <mergeCell ref="W122:X122"/>
    <mergeCell ref="W123:X123"/>
    <mergeCell ref="B137:BV137"/>
    <mergeCell ref="B138:F139"/>
    <mergeCell ref="BM124:BN124"/>
    <mergeCell ref="AM123:AN123"/>
    <mergeCell ref="BM125:BN125"/>
    <mergeCell ref="W126:X126"/>
    <mergeCell ref="AM126:AN126"/>
    <mergeCell ref="BI126:BJ126"/>
    <mergeCell ref="Y123:AL123"/>
    <mergeCell ref="BO164:BR165"/>
    <mergeCell ref="AM165:AN165"/>
    <mergeCell ref="BI165:BJ165"/>
    <mergeCell ref="BM165:BN165"/>
    <mergeCell ref="BM164:BN164"/>
    <mergeCell ref="BI123:BJ123"/>
    <mergeCell ref="AM124:AN124"/>
    <mergeCell ref="AM166:AN166"/>
    <mergeCell ref="W143:X143"/>
    <mergeCell ref="W165:X165"/>
    <mergeCell ref="W166:X166"/>
    <mergeCell ref="W161:X161"/>
    <mergeCell ref="Y143:AL143"/>
    <mergeCell ref="BI100:BJ100"/>
    <mergeCell ref="BM96:BN96"/>
    <mergeCell ref="Y89:AL89"/>
    <mergeCell ref="BI97:BJ97"/>
    <mergeCell ref="BI98:BJ98"/>
    <mergeCell ref="BI101:BJ101"/>
    <mergeCell ref="AM93:AN93"/>
    <mergeCell ref="BM100:BN100"/>
    <mergeCell ref="BM97:BN97"/>
    <mergeCell ref="BM94:BN94"/>
    <mergeCell ref="AM88:AN88"/>
    <mergeCell ref="Y95:AL95"/>
    <mergeCell ref="AM97:AN97"/>
    <mergeCell ref="AM94:AN94"/>
    <mergeCell ref="AM90:AN90"/>
    <mergeCell ref="Y101:AL101"/>
    <mergeCell ref="Y92:AL92"/>
    <mergeCell ref="Y96:AL96"/>
    <mergeCell ref="AM89:AN89"/>
    <mergeCell ref="AM100:AN100"/>
    <mergeCell ref="BI105:BJ105"/>
    <mergeCell ref="BI106:BJ106"/>
    <mergeCell ref="BI92:BJ92"/>
    <mergeCell ref="Y104:AL104"/>
    <mergeCell ref="AM104:AN104"/>
    <mergeCell ref="AM95:AN95"/>
    <mergeCell ref="AM98:AN98"/>
    <mergeCell ref="AM106:AN106"/>
    <mergeCell ref="BI102:BJ102"/>
    <mergeCell ref="BK87:BL87"/>
    <mergeCell ref="BK89:BL89"/>
    <mergeCell ref="N125:Q128"/>
    <mergeCell ref="R125:V125"/>
    <mergeCell ref="W125:X125"/>
    <mergeCell ref="Y125:AL125"/>
    <mergeCell ref="BI96:BJ96"/>
    <mergeCell ref="BI125:BJ125"/>
    <mergeCell ref="BK125:BL125"/>
    <mergeCell ref="N112:Q116"/>
    <mergeCell ref="AM127:AN127"/>
    <mergeCell ref="BI127:BJ127"/>
    <mergeCell ref="W128:X128"/>
    <mergeCell ref="Y128:AL128"/>
    <mergeCell ref="AM128:AN128"/>
    <mergeCell ref="BI128:BJ128"/>
    <mergeCell ref="Y126:AL126"/>
    <mergeCell ref="N117:Q120"/>
    <mergeCell ref="N121:Q124"/>
    <mergeCell ref="R100:V100"/>
    <mergeCell ref="R107:V107"/>
    <mergeCell ref="R112:V112"/>
    <mergeCell ref="R115:V115"/>
    <mergeCell ref="AM131:AN131"/>
    <mergeCell ref="AM132:AN132"/>
    <mergeCell ref="AM133:AN133"/>
    <mergeCell ref="W129:X129"/>
    <mergeCell ref="W130:X130"/>
    <mergeCell ref="W131:X131"/>
    <mergeCell ref="R130:V130"/>
    <mergeCell ref="BO84:BR85"/>
    <mergeCell ref="BS84:BV85"/>
    <mergeCell ref="BO86:BR87"/>
    <mergeCell ref="BS86:BV87"/>
    <mergeCell ref="BO100:BR101"/>
    <mergeCell ref="BS100:BV101"/>
    <mergeCell ref="BO102:BR104"/>
    <mergeCell ref="BS102:BV104"/>
    <mergeCell ref="BO107:BR108"/>
    <mergeCell ref="BS107:BV108"/>
    <mergeCell ref="BO109:BR110"/>
    <mergeCell ref="BS109:BV110"/>
    <mergeCell ref="BO125:BR126"/>
    <mergeCell ref="BS125:BV126"/>
    <mergeCell ref="BS117:BV118"/>
    <mergeCell ref="BS119:BV120"/>
    <mergeCell ref="BO115:BR115"/>
    <mergeCell ref="BO116:BR116"/>
    <mergeCell ref="BS121:BV122"/>
    <mergeCell ref="BS130:BV131"/>
    <mergeCell ref="BO132:BR133"/>
    <mergeCell ref="BS132:BV133"/>
    <mergeCell ref="BI129:BJ129"/>
    <mergeCell ref="BM129:BN129"/>
    <mergeCell ref="BI130:BJ130"/>
    <mergeCell ref="BM130:BN130"/>
    <mergeCell ref="BI131:BJ131"/>
    <mergeCell ref="BM131:BN131"/>
    <mergeCell ref="BI132:BJ132"/>
    <mergeCell ref="R140:V140"/>
    <mergeCell ref="W140:X140"/>
    <mergeCell ref="Y140:AL140"/>
    <mergeCell ref="AM140:AN140"/>
    <mergeCell ref="BI140:BJ140"/>
    <mergeCell ref="BM140:BN140"/>
    <mergeCell ref="BO140:BR140"/>
    <mergeCell ref="BS140:BV140"/>
    <mergeCell ref="G141:K153"/>
    <mergeCell ref="L141:Q144"/>
    <mergeCell ref="R141:V141"/>
    <mergeCell ref="W141:X141"/>
    <mergeCell ref="Y141:AL141"/>
    <mergeCell ref="AM141:AN141"/>
    <mergeCell ref="BI141:BJ141"/>
    <mergeCell ref="BM141:BN141"/>
    <mergeCell ref="BO141:BR142"/>
    <mergeCell ref="BS141:BV142"/>
    <mergeCell ref="W142:X142"/>
    <mergeCell ref="Y142:AL142"/>
    <mergeCell ref="AM142:AN142"/>
    <mergeCell ref="BI142:BJ142"/>
    <mergeCell ref="BM142:BN142"/>
    <mergeCell ref="BI143:BJ143"/>
    <mergeCell ref="BM143:BN143"/>
    <mergeCell ref="BO143:BR144"/>
    <mergeCell ref="BS143:BV144"/>
    <mergeCell ref="W144:X144"/>
    <mergeCell ref="AM144:AN144"/>
    <mergeCell ref="BI144:BJ144"/>
    <mergeCell ref="BM144:BN144"/>
    <mergeCell ref="R145:V145"/>
    <mergeCell ref="W145:X145"/>
    <mergeCell ref="Y145:AL145"/>
    <mergeCell ref="AM145:AN145"/>
    <mergeCell ref="BI145:BJ145"/>
    <mergeCell ref="BM145:BN145"/>
    <mergeCell ref="BO145:BR145"/>
    <mergeCell ref="BS145:BV145"/>
    <mergeCell ref="W146:X146"/>
    <mergeCell ref="Y146:AL146"/>
    <mergeCell ref="AM146:AN146"/>
    <mergeCell ref="BI146:BJ146"/>
    <mergeCell ref="BM146:BN146"/>
    <mergeCell ref="BO146:BR146"/>
    <mergeCell ref="BS146:BV146"/>
    <mergeCell ref="Y148:AL148"/>
    <mergeCell ref="AM148:AN148"/>
    <mergeCell ref="BI148:BJ148"/>
    <mergeCell ref="BM148:BN148"/>
    <mergeCell ref="BO148:BR148"/>
    <mergeCell ref="BS148:BV148"/>
    <mergeCell ref="R149:V149"/>
    <mergeCell ref="W149:X149"/>
    <mergeCell ref="Y149:AL149"/>
    <mergeCell ref="AM149:AN149"/>
    <mergeCell ref="BI149:BJ149"/>
    <mergeCell ref="BM149:BN149"/>
    <mergeCell ref="BO149:BR150"/>
    <mergeCell ref="BS149:BV150"/>
    <mergeCell ref="W150:X150"/>
    <mergeCell ref="Y150:AL150"/>
    <mergeCell ref="AM150:AN150"/>
    <mergeCell ref="AM151:AN151"/>
    <mergeCell ref="BO151:BR151"/>
    <mergeCell ref="BS151:BV151"/>
    <mergeCell ref="BM152:BN152"/>
    <mergeCell ref="BO152:BR152"/>
    <mergeCell ref="BS152:BV152"/>
    <mergeCell ref="W153:X153"/>
    <mergeCell ref="Y153:AL153"/>
    <mergeCell ref="AM153:AN153"/>
    <mergeCell ref="BO153:BR153"/>
    <mergeCell ref="BS153:BV153"/>
    <mergeCell ref="W152:X152"/>
    <mergeCell ref="Y152:AL152"/>
    <mergeCell ref="G138:K139"/>
    <mergeCell ref="L138:Q139"/>
    <mergeCell ref="R138:V139"/>
    <mergeCell ref="W138:AL139"/>
    <mergeCell ref="AM138:BH139"/>
    <mergeCell ref="BI138:BN138"/>
    <mergeCell ref="BO138:BV138"/>
    <mergeCell ref="BI139:BJ139"/>
    <mergeCell ref="BK139:BL139"/>
    <mergeCell ref="BM139:BN139"/>
    <mergeCell ref="BO139:BR139"/>
    <mergeCell ref="BS139:BV139"/>
    <mergeCell ref="AM147:AN147"/>
    <mergeCell ref="BI147:BJ147"/>
    <mergeCell ref="BM147:BN147"/>
    <mergeCell ref="BK147:BL147"/>
    <mergeCell ref="BO147:BR147"/>
    <mergeCell ref="BS147:BV147"/>
    <mergeCell ref="W148:X148"/>
    <mergeCell ref="G155:K163"/>
    <mergeCell ref="W155:X155"/>
    <mergeCell ref="Y155:AL155"/>
    <mergeCell ref="AM155:AN155"/>
    <mergeCell ref="BO155:BR155"/>
    <mergeCell ref="BS155:BV155"/>
    <mergeCell ref="L156:Q158"/>
    <mergeCell ref="R156:V156"/>
    <mergeCell ref="W156:X156"/>
    <mergeCell ref="Y156:AL156"/>
    <mergeCell ref="AM156:AN156"/>
    <mergeCell ref="BI156:BJ156"/>
    <mergeCell ref="W158:X158"/>
    <mergeCell ref="Y158:AL158"/>
    <mergeCell ref="AM158:AN158"/>
    <mergeCell ref="W157:X157"/>
    <mergeCell ref="BM156:BN156"/>
    <mergeCell ref="BO156:BR157"/>
    <mergeCell ref="BS156:BV157"/>
    <mergeCell ref="Y157:AL157"/>
    <mergeCell ref="L160:Q161"/>
    <mergeCell ref="R160:V160"/>
    <mergeCell ref="W160:X160"/>
    <mergeCell ref="Y160:AL160"/>
    <mergeCell ref="AM160:AN160"/>
    <mergeCell ref="BI160:BJ160"/>
    <mergeCell ref="BM160:BN160"/>
    <mergeCell ref="BO160:BR161"/>
    <mergeCell ref="BS160:BV161"/>
    <mergeCell ref="BI161:BJ161"/>
    <mergeCell ref="BM161:BN161"/>
    <mergeCell ref="R154:V154"/>
    <mergeCell ref="W154:X154"/>
    <mergeCell ref="Y154:AL154"/>
    <mergeCell ref="BI164:BJ164"/>
    <mergeCell ref="L152:Q153"/>
    <mergeCell ref="R152:V152"/>
    <mergeCell ref="AM152:AN152"/>
    <mergeCell ref="BI152:BJ152"/>
    <mergeCell ref="BI154:BJ154"/>
    <mergeCell ref="BM154:BN154"/>
    <mergeCell ref="BO154:BR154"/>
    <mergeCell ref="BS154:BV154"/>
    <mergeCell ref="L162:Q163"/>
    <mergeCell ref="R162:V162"/>
    <mergeCell ref="W162:X162"/>
    <mergeCell ref="Y162:AL162"/>
    <mergeCell ref="AM162:AN162"/>
    <mergeCell ref="BI162:BJ162"/>
    <mergeCell ref="BM162:BN162"/>
    <mergeCell ref="BO162:BR163"/>
    <mergeCell ref="BS162:BV163"/>
    <mergeCell ref="W163:X163"/>
    <mergeCell ref="Y163:AL163"/>
    <mergeCell ref="AM163:AN163"/>
    <mergeCell ref="BI163:BJ163"/>
    <mergeCell ref="BM163:BN163"/>
    <mergeCell ref="BI150:BJ150"/>
    <mergeCell ref="BM150:BN150"/>
    <mergeCell ref="BI153:BJ153"/>
    <mergeCell ref="BM153:BN153"/>
    <mergeCell ref="AM157:AN157"/>
    <mergeCell ref="BI157:BJ157"/>
    <mergeCell ref="BM157:BN157"/>
    <mergeCell ref="BO158:BR158"/>
    <mergeCell ref="BS158:BV158"/>
    <mergeCell ref="L159:Q159"/>
    <mergeCell ref="R159:V159"/>
    <mergeCell ref="W159:X159"/>
    <mergeCell ref="Y159:AL159"/>
    <mergeCell ref="AM159:AN159"/>
    <mergeCell ref="BI159:BJ159"/>
    <mergeCell ref="BM159:BN159"/>
    <mergeCell ref="BO159:BR159"/>
    <mergeCell ref="BS159:BV159"/>
    <mergeCell ref="G164:K166"/>
    <mergeCell ref="L164:Q166"/>
    <mergeCell ref="R164:V164"/>
    <mergeCell ref="W164:X164"/>
    <mergeCell ref="Y164:AL164"/>
    <mergeCell ref="AM164:AN164"/>
    <mergeCell ref="Y169:AL169"/>
    <mergeCell ref="AM169:AN169"/>
    <mergeCell ref="BI169:BJ169"/>
    <mergeCell ref="BM169:BN169"/>
    <mergeCell ref="BS169:BV169"/>
    <mergeCell ref="W170:X170"/>
    <mergeCell ref="Y170:AL170"/>
    <mergeCell ref="AM170:AN170"/>
    <mergeCell ref="BI170:BJ170"/>
    <mergeCell ref="BM170:BN170"/>
    <mergeCell ref="BO170:BR170"/>
    <mergeCell ref="BS170:BV170"/>
    <mergeCell ref="Y177:AG177"/>
    <mergeCell ref="AH177:AI177"/>
    <mergeCell ref="BD177:BE177"/>
    <mergeCell ref="BH177:BI177"/>
    <mergeCell ref="BP177:BV177"/>
    <mergeCell ref="BP176:BV176"/>
    <mergeCell ref="BP175:BV175"/>
    <mergeCell ref="BD175:BI175"/>
    <mergeCell ref="W178:X178"/>
    <mergeCell ref="Y178:AG178"/>
    <mergeCell ref="AH178:AI178"/>
    <mergeCell ref="AJ178:BC178"/>
    <mergeCell ref="BD178:BE178"/>
    <mergeCell ref="BH178:BI178"/>
    <mergeCell ref="BP178:BV178"/>
    <mergeCell ref="L179:Q180"/>
    <mergeCell ref="R179:V179"/>
    <mergeCell ref="W179:X179"/>
    <mergeCell ref="Y179:AG179"/>
    <mergeCell ref="AH179:AI179"/>
    <mergeCell ref="BD179:BE179"/>
    <mergeCell ref="BH179:BI179"/>
    <mergeCell ref="BP179:BV179"/>
    <mergeCell ref="W180:X180"/>
    <mergeCell ref="Y180:AG180"/>
    <mergeCell ref="AH180:AI180"/>
    <mergeCell ref="BD180:BE180"/>
    <mergeCell ref="BF180:BG180"/>
    <mergeCell ref="BH180:BI180"/>
    <mergeCell ref="BP180:BV180"/>
    <mergeCell ref="BM180:BO180"/>
    <mergeCell ref="BJ175:BO175"/>
    <mergeCell ref="L181:Q183"/>
    <mergeCell ref="R181:V181"/>
    <mergeCell ref="W181:X181"/>
    <mergeCell ref="Y181:AG181"/>
    <mergeCell ref="AH181:AI181"/>
    <mergeCell ref="BD181:BE181"/>
    <mergeCell ref="W183:X183"/>
    <mergeCell ref="Y183:AG183"/>
    <mergeCell ref="AH183:AI183"/>
    <mergeCell ref="BD183:BE183"/>
    <mergeCell ref="BF181:BG181"/>
    <mergeCell ref="BH181:BI181"/>
    <mergeCell ref="BP181:BV181"/>
    <mergeCell ref="W182:X182"/>
    <mergeCell ref="Y182:AG182"/>
    <mergeCell ref="AH182:AI182"/>
    <mergeCell ref="BD182:BE182"/>
    <mergeCell ref="BF182:BG182"/>
    <mergeCell ref="BH182:BI182"/>
    <mergeCell ref="BP182:BV182"/>
    <mergeCell ref="BF183:BG183"/>
    <mergeCell ref="BH183:BI183"/>
    <mergeCell ref="L184:Q186"/>
    <mergeCell ref="R184:V184"/>
    <mergeCell ref="W184:X184"/>
    <mergeCell ref="Y184:AG184"/>
    <mergeCell ref="AH184:AI184"/>
    <mergeCell ref="BD184:BE184"/>
    <mergeCell ref="BF184:BG184"/>
    <mergeCell ref="BH184:BI184"/>
    <mergeCell ref="W185:X185"/>
    <mergeCell ref="Y185:AG185"/>
    <mergeCell ref="AH185:AI185"/>
    <mergeCell ref="BD185:BE185"/>
    <mergeCell ref="BF185:BG185"/>
    <mergeCell ref="BH185:BI185"/>
    <mergeCell ref="W186:X186"/>
    <mergeCell ref="Y186:AG186"/>
    <mergeCell ref="AH186:AI186"/>
    <mergeCell ref="BD186:BE186"/>
    <mergeCell ref="BF186:BG186"/>
    <mergeCell ref="BH186:BI186"/>
    <mergeCell ref="BP189:BV189"/>
    <mergeCell ref="W190:X190"/>
    <mergeCell ref="Y190:AG190"/>
    <mergeCell ref="AH190:AI190"/>
    <mergeCell ref="BD190:BE190"/>
    <mergeCell ref="BF190:BG190"/>
    <mergeCell ref="BH190:BI190"/>
    <mergeCell ref="BJ189:BL190"/>
    <mergeCell ref="BM189:BO190"/>
    <mergeCell ref="W189:X189"/>
    <mergeCell ref="BP192:BV192"/>
    <mergeCell ref="L193:Q196"/>
    <mergeCell ref="R193:V193"/>
    <mergeCell ref="W193:X193"/>
    <mergeCell ref="Y193:AG193"/>
    <mergeCell ref="AH193:AI193"/>
    <mergeCell ref="BD193:BE193"/>
    <mergeCell ref="BF193:BG193"/>
    <mergeCell ref="BJ193:BL194"/>
    <mergeCell ref="W194:X194"/>
    <mergeCell ref="AH194:AI194"/>
    <mergeCell ref="BD194:BE194"/>
    <mergeCell ref="BF194:BG194"/>
    <mergeCell ref="BH194:BI194"/>
    <mergeCell ref="AH195:AI195"/>
    <mergeCell ref="BD195:BE195"/>
    <mergeCell ref="BF195:BG195"/>
    <mergeCell ref="BH195:BI195"/>
    <mergeCell ref="BM193:BO194"/>
    <mergeCell ref="BP193:BV193"/>
    <mergeCell ref="BP194:BV194"/>
    <mergeCell ref="BJ195:BL196"/>
    <mergeCell ref="BM195:BO196"/>
    <mergeCell ref="BH193:BI193"/>
    <mergeCell ref="W196:X196"/>
    <mergeCell ref="Y196:AG196"/>
    <mergeCell ref="AH196:AI196"/>
    <mergeCell ref="BD196:BE196"/>
    <mergeCell ref="BF196:BG196"/>
    <mergeCell ref="BH196:BI196"/>
    <mergeCell ref="W195:X195"/>
    <mergeCell ref="Y195:AG195"/>
    <mergeCell ref="BP196:BV196"/>
    <mergeCell ref="L197:Q199"/>
    <mergeCell ref="R197:V197"/>
    <mergeCell ref="W197:X197"/>
    <mergeCell ref="Y197:AG197"/>
    <mergeCell ref="AH197:AI197"/>
    <mergeCell ref="BD197:BE197"/>
    <mergeCell ref="BF197:BG197"/>
    <mergeCell ref="BH197:BI197"/>
    <mergeCell ref="BJ197:BL198"/>
    <mergeCell ref="BM197:BO198"/>
    <mergeCell ref="BP197:BV197"/>
    <mergeCell ref="W198:X198"/>
    <mergeCell ref="Y198:AG198"/>
    <mergeCell ref="AH198:AI198"/>
    <mergeCell ref="BD198:BE198"/>
    <mergeCell ref="BF198:BG198"/>
    <mergeCell ref="BH198:BI198"/>
    <mergeCell ref="BP198:BV198"/>
    <mergeCell ref="W199:X199"/>
    <mergeCell ref="Y199:AG199"/>
    <mergeCell ref="AH199:AI199"/>
    <mergeCell ref="BD199:BE199"/>
    <mergeCell ref="BF199:BG199"/>
    <mergeCell ref="BH199:BI199"/>
    <mergeCell ref="BJ199:BL199"/>
    <mergeCell ref="BM199:BO199"/>
    <mergeCell ref="BP199:BV199"/>
    <mergeCell ref="L200:Q200"/>
    <mergeCell ref="R200:V200"/>
    <mergeCell ref="W200:X200"/>
    <mergeCell ref="Y200:AG200"/>
    <mergeCell ref="AH200:AI200"/>
    <mergeCell ref="BD200:BE200"/>
    <mergeCell ref="BF200:BG200"/>
    <mergeCell ref="BH200:BI200"/>
    <mergeCell ref="BJ200:BL200"/>
    <mergeCell ref="BM200:BO200"/>
    <mergeCell ref="R201:V201"/>
    <mergeCell ref="W201:X201"/>
    <mergeCell ref="Y201:AG201"/>
    <mergeCell ref="AH201:AI201"/>
    <mergeCell ref="BD201:BE201"/>
    <mergeCell ref="BF201:BG201"/>
    <mergeCell ref="BH201:BI201"/>
    <mergeCell ref="BH203:BI203"/>
    <mergeCell ref="BJ203:BL204"/>
    <mergeCell ref="BJ201:BL202"/>
    <mergeCell ref="BM201:BO202"/>
    <mergeCell ref="BP201:BV201"/>
    <mergeCell ref="BH204:BI204"/>
    <mergeCell ref="W202:X202"/>
    <mergeCell ref="Y202:AG202"/>
    <mergeCell ref="AH202:AI202"/>
    <mergeCell ref="BD202:BE202"/>
    <mergeCell ref="BH202:BI202"/>
    <mergeCell ref="BM203:BO204"/>
    <mergeCell ref="W204:X204"/>
    <mergeCell ref="Y204:AG204"/>
    <mergeCell ref="AH204:AI204"/>
    <mergeCell ref="BD204:BE204"/>
    <mergeCell ref="W203:X203"/>
    <mergeCell ref="Y203:AG203"/>
    <mergeCell ref="AH203:AI203"/>
    <mergeCell ref="BD203:BE203"/>
    <mergeCell ref="R205:V205"/>
    <mergeCell ref="W205:X205"/>
    <mergeCell ref="Y205:AG205"/>
    <mergeCell ref="AH205:AI205"/>
    <mergeCell ref="BD205:BE205"/>
    <mergeCell ref="BF205:BG205"/>
    <mergeCell ref="BH205:BI205"/>
    <mergeCell ref="BJ205:BL205"/>
    <mergeCell ref="BM205:BO205"/>
    <mergeCell ref="BP205:BV205"/>
    <mergeCell ref="W206:X206"/>
    <mergeCell ref="Y206:AG206"/>
    <mergeCell ref="AH206:AI206"/>
    <mergeCell ref="BD206:BE206"/>
    <mergeCell ref="BF206:BG206"/>
    <mergeCell ref="BH206:BI206"/>
    <mergeCell ref="BJ206:BL206"/>
    <mergeCell ref="BM206:BO206"/>
    <mergeCell ref="BP206:BV206"/>
    <mergeCell ref="R207:V207"/>
    <mergeCell ref="W207:X207"/>
    <mergeCell ref="Y207:AG207"/>
    <mergeCell ref="AH207:AI207"/>
    <mergeCell ref="BD207:BE207"/>
    <mergeCell ref="BF207:BG207"/>
    <mergeCell ref="BH207:BI207"/>
    <mergeCell ref="BJ207:BL208"/>
    <mergeCell ref="BM207:BO208"/>
    <mergeCell ref="G208:K214"/>
    <mergeCell ref="W208:X208"/>
    <mergeCell ref="Y208:AG208"/>
    <mergeCell ref="AH208:AI208"/>
    <mergeCell ref="BD208:BE208"/>
    <mergeCell ref="BF208:BG208"/>
    <mergeCell ref="BH208:BI208"/>
    <mergeCell ref="W209:X209"/>
    <mergeCell ref="Y209:AG209"/>
    <mergeCell ref="AH209:AI209"/>
    <mergeCell ref="BD209:BE209"/>
    <mergeCell ref="BF209:BG209"/>
    <mergeCell ref="BH209:BI209"/>
    <mergeCell ref="BJ209:BL209"/>
    <mergeCell ref="BM209:BO209"/>
    <mergeCell ref="L210:Q211"/>
    <mergeCell ref="R210:V210"/>
    <mergeCell ref="W210:X210"/>
    <mergeCell ref="Y210:AG210"/>
    <mergeCell ref="AH210:AI210"/>
    <mergeCell ref="BD210:BE210"/>
    <mergeCell ref="BF210:BG210"/>
    <mergeCell ref="BH210:BI210"/>
    <mergeCell ref="AH211:AI211"/>
    <mergeCell ref="BD211:BE211"/>
    <mergeCell ref="BF211:BG211"/>
    <mergeCell ref="BH211:BI211"/>
    <mergeCell ref="W212:X212"/>
    <mergeCell ref="Y212:AG212"/>
    <mergeCell ref="AH212:AI212"/>
    <mergeCell ref="BD212:BE212"/>
    <mergeCell ref="BF212:BG212"/>
    <mergeCell ref="BH212:BI212"/>
    <mergeCell ref="BJ212:BL212"/>
    <mergeCell ref="BM212:BO212"/>
    <mergeCell ref="L213:Q214"/>
    <mergeCell ref="R213:V213"/>
    <mergeCell ref="W213:X213"/>
    <mergeCell ref="Y213:AG213"/>
    <mergeCell ref="AH213:AI213"/>
    <mergeCell ref="BD213:BE213"/>
    <mergeCell ref="BF213:BG213"/>
    <mergeCell ref="BH213:BI213"/>
    <mergeCell ref="BJ213:BL213"/>
    <mergeCell ref="BM213:BO213"/>
    <mergeCell ref="W214:X214"/>
    <mergeCell ref="Y214:AG214"/>
    <mergeCell ref="AH214:AI214"/>
    <mergeCell ref="BD214:BE214"/>
    <mergeCell ref="BF214:BG214"/>
    <mergeCell ref="BH214:BI214"/>
    <mergeCell ref="BJ214:BL214"/>
    <mergeCell ref="BM214:BO214"/>
    <mergeCell ref="W191:X191"/>
    <mergeCell ref="Y191:AG191"/>
    <mergeCell ref="AH191:AI191"/>
    <mergeCell ref="BD191:BE191"/>
    <mergeCell ref="BF191:BG191"/>
    <mergeCell ref="BH191:BI191"/>
    <mergeCell ref="R215:V215"/>
    <mergeCell ref="W215:X215"/>
    <mergeCell ref="BF215:BG215"/>
    <mergeCell ref="BJ215:BL216"/>
    <mergeCell ref="B216:F230"/>
    <mergeCell ref="W216:X216"/>
    <mergeCell ref="Y216:AG216"/>
    <mergeCell ref="AH216:AI216"/>
    <mergeCell ref="BD216:BE216"/>
    <mergeCell ref="BF216:BG216"/>
    <mergeCell ref="W217:X217"/>
    <mergeCell ref="Y217:AG217"/>
    <mergeCell ref="AH217:AI217"/>
    <mergeCell ref="BF217:BG217"/>
    <mergeCell ref="BH217:BI217"/>
    <mergeCell ref="BJ222:BL222"/>
    <mergeCell ref="BM222:BO222"/>
    <mergeCell ref="BJ226:BL226"/>
    <mergeCell ref="BM226:BO226"/>
    <mergeCell ref="BM230:BO230"/>
    <mergeCell ref="BJ210:BL211"/>
    <mergeCell ref="BM210:BO211"/>
    <mergeCell ref="W211:X211"/>
    <mergeCell ref="Y211:AG211"/>
    <mergeCell ref="BP217:BV217"/>
    <mergeCell ref="W218:X218"/>
    <mergeCell ref="AH218:AI218"/>
    <mergeCell ref="BD218:BE218"/>
    <mergeCell ref="BF218:BG218"/>
    <mergeCell ref="BH218:BI218"/>
    <mergeCell ref="BP218:BV218"/>
    <mergeCell ref="Y218:AG218"/>
    <mergeCell ref="L219:Q221"/>
    <mergeCell ref="R219:V219"/>
    <mergeCell ref="W219:X219"/>
    <mergeCell ref="Y219:AG219"/>
    <mergeCell ref="AH219:AI219"/>
    <mergeCell ref="W221:X221"/>
    <mergeCell ref="Y221:AG221"/>
    <mergeCell ref="AH221:AI221"/>
    <mergeCell ref="W220:X220"/>
    <mergeCell ref="Y220:AG220"/>
    <mergeCell ref="BP220:BV220"/>
    <mergeCell ref="BJ221:BL221"/>
    <mergeCell ref="BM221:BO221"/>
    <mergeCell ref="BP221:BV221"/>
    <mergeCell ref="B237:F238"/>
    <mergeCell ref="G237:K238"/>
    <mergeCell ref="L237:Q238"/>
    <mergeCell ref="R237:V238"/>
    <mergeCell ref="W237:AG238"/>
    <mergeCell ref="AH237:BC238"/>
    <mergeCell ref="BD237:BI237"/>
    <mergeCell ref="G222:K227"/>
    <mergeCell ref="L222:Q223"/>
    <mergeCell ref="R222:V222"/>
    <mergeCell ref="W222:X222"/>
    <mergeCell ref="Y222:AG222"/>
    <mergeCell ref="AH222:AI222"/>
    <mergeCell ref="L226:Q227"/>
    <mergeCell ref="R226:V226"/>
    <mergeCell ref="W226:X226"/>
    <mergeCell ref="Y226:AG226"/>
    <mergeCell ref="BD222:BE222"/>
    <mergeCell ref="BH222:BI222"/>
    <mergeCell ref="AH226:AI226"/>
    <mergeCell ref="BD226:BE226"/>
    <mergeCell ref="BH226:BI226"/>
    <mergeCell ref="BP222:BV222"/>
    <mergeCell ref="BM223:BO223"/>
    <mergeCell ref="BP223:BV223"/>
    <mergeCell ref="BH224:BI224"/>
    <mergeCell ref="BJ224:BL224"/>
    <mergeCell ref="W223:X223"/>
    <mergeCell ref="Y223:AG223"/>
    <mergeCell ref="AH223:AI223"/>
    <mergeCell ref="BD223:BE223"/>
    <mergeCell ref="BH223:BI223"/>
    <mergeCell ref="BJ223:BL223"/>
    <mergeCell ref="L224:Q225"/>
    <mergeCell ref="R224:V224"/>
    <mergeCell ref="W224:X224"/>
    <mergeCell ref="Y224:AG224"/>
    <mergeCell ref="AH224:AI224"/>
    <mergeCell ref="BD224:BE224"/>
    <mergeCell ref="BM224:BO224"/>
    <mergeCell ref="W225:X225"/>
    <mergeCell ref="Y225:AG225"/>
    <mergeCell ref="AH225:AI225"/>
    <mergeCell ref="BD225:BE225"/>
    <mergeCell ref="BH225:BI225"/>
    <mergeCell ref="BJ225:BL225"/>
    <mergeCell ref="BM225:BO225"/>
    <mergeCell ref="BP226:BV226"/>
    <mergeCell ref="W227:X227"/>
    <mergeCell ref="Y227:AG227"/>
    <mergeCell ref="AH227:AI227"/>
    <mergeCell ref="BD227:BE227"/>
    <mergeCell ref="BH227:BI227"/>
    <mergeCell ref="BJ227:BL227"/>
    <mergeCell ref="BM227:BO227"/>
    <mergeCell ref="BP227:BV227"/>
    <mergeCell ref="G228:K230"/>
    <mergeCell ref="L228:Q230"/>
    <mergeCell ref="R228:V228"/>
    <mergeCell ref="W228:X228"/>
    <mergeCell ref="Y228:AG228"/>
    <mergeCell ref="AH228:AI228"/>
    <mergeCell ref="BD228:BE228"/>
    <mergeCell ref="BH228:BI228"/>
    <mergeCell ref="BJ228:BL229"/>
    <mergeCell ref="BM228:BO229"/>
    <mergeCell ref="BP228:BV228"/>
    <mergeCell ref="W229:X229"/>
    <mergeCell ref="Y229:AG229"/>
    <mergeCell ref="AH229:AI229"/>
    <mergeCell ref="BD229:BE229"/>
    <mergeCell ref="BH229:BI229"/>
    <mergeCell ref="BP229:BV229"/>
    <mergeCell ref="W230:X230"/>
    <mergeCell ref="Y230:AG230"/>
    <mergeCell ref="AH230:AI230"/>
    <mergeCell ref="BD230:BE230"/>
    <mergeCell ref="BH230:BI230"/>
    <mergeCell ref="BJ230:BL230"/>
    <mergeCell ref="BP230:BV230"/>
    <mergeCell ref="B231:F232"/>
    <mergeCell ref="G231:K232"/>
    <mergeCell ref="R231:V231"/>
    <mergeCell ref="W231:X231"/>
    <mergeCell ref="Y231:AG231"/>
    <mergeCell ref="AH231:AI231"/>
    <mergeCell ref="BH231:BI231"/>
    <mergeCell ref="BJ231:BL231"/>
    <mergeCell ref="BM231:BO231"/>
    <mergeCell ref="BP231:BV231"/>
    <mergeCell ref="R232:V232"/>
    <mergeCell ref="W232:X232"/>
    <mergeCell ref="Y232:AG232"/>
    <mergeCell ref="AH232:AI232"/>
    <mergeCell ref="BH232:BI232"/>
    <mergeCell ref="BJ232:BL232"/>
    <mergeCell ref="BM232:BO232"/>
    <mergeCell ref="BP232:BV232"/>
    <mergeCell ref="L242:Q242"/>
    <mergeCell ref="R242:V242"/>
    <mergeCell ref="W242:X242"/>
    <mergeCell ref="Y242:AG242"/>
    <mergeCell ref="AH242:AI242"/>
    <mergeCell ref="BD242:BE242"/>
    <mergeCell ref="BM242:BO242"/>
    <mergeCell ref="BP242:BV242"/>
    <mergeCell ref="L243:Q244"/>
    <mergeCell ref="R243:V243"/>
    <mergeCell ref="W243:X243"/>
    <mergeCell ref="Y243:AG243"/>
    <mergeCell ref="AH243:AI243"/>
    <mergeCell ref="BM244:BO244"/>
    <mergeCell ref="BP244:BV244"/>
    <mergeCell ref="BJ243:BL243"/>
    <mergeCell ref="BM243:BO243"/>
    <mergeCell ref="BP243:BV243"/>
    <mergeCell ref="W244:X244"/>
    <mergeCell ref="Y244:AG244"/>
    <mergeCell ref="AH244:AI244"/>
    <mergeCell ref="BD244:BE244"/>
    <mergeCell ref="BF244:BG244"/>
  </mergeCells>
  <phoneticPr fontId="1"/>
  <dataValidations disablePrompts="1" count="10">
    <dataValidation type="list" allowBlank="1" showInputMessage="1" showErrorMessage="1" sqref="V264 V270 V273 R348:V349" xr:uid="{00000000-0002-0000-0300-000000000000}">
      <formula1>"■無,■有,□無,□有"</formula1>
    </dataValidation>
    <dataValidation type="list" allowBlank="1" showInputMessage="1" showErrorMessage="1" sqref="AL23:AM28" xr:uid="{00000000-0002-0000-0300-000001000000}">
      <formula1>$BX$20:$BX$21</formula1>
    </dataValidation>
    <dataValidation type="list" allowBlank="1" showInputMessage="1" showErrorMessage="1" sqref="AC69:BS70" xr:uid="{00000000-0002-0000-0300-000002000000}">
      <formula1>$BX$69:$BX$74</formula1>
    </dataValidation>
    <dataValidation type="list" allowBlank="1" showInputMessage="1" showErrorMessage="1" sqref="D69:L70" xr:uid="{00000000-0002-0000-0300-000003000000}">
      <formula1>$CX$69:$CX$77</formula1>
    </dataValidation>
    <dataValidation type="list" allowBlank="1" showInputMessage="1" showErrorMessage="1" sqref="R84:V84 R125:V127 R100:V100 R107:V107 R112:V112 R115:V115 R117:V117 R121:V121 R129:V130 R140:V141 R145:V145 R147:V147 R149:V149 R152:V152 R162:V162 R154:V154 R156:V156 R159:V160 R167:V167 R164:V164 R169:V169 R179:V179 R177:V177 R184:V184 R181:V181 R213:V213 R210:V210 R207:V207 R205:V205 R200:V201 R197:V197 R193:V193 R187:V187 R215:V215 R219:V219 R222:V222 R224:V224 R226:V226 R228:V228 R231:V232 R239:V240 R242:V243 R245:V245 R248:V248 R250:V250 R252:V252 R254:V254 R256:V256 R258:V258 R274:V274 R280:V280 R290:V290 R286:V287 R284:V284 R292:V292 R301:V301 R304:V304 R309:V309 R316:V316 R319:V319 R325:V325 R328:V328 R334:V334 R337:V337 R343:V343 R346:V346" xr:uid="{00000000-0002-0000-0300-000004000000}">
      <formula1>$BZ$78:$BZ$80</formula1>
    </dataValidation>
    <dataValidation type="list" allowBlank="1" showInputMessage="1" showErrorMessage="1" sqref="W301:X347 BD239:BI294 AM113:AN133 BI125:BN133 BI100:BK124 W140:X170 AM140:AN170 BL148:BL170 BL140:BL146 W177:X232 BD177:BI232 AH177:AI232 AH239:AI294 BK84:BL85 W239:X294 BD301:BI347 AR309:AS309 AH301:AI347 W84:X133 BL102:BL124 AM84:AN111 BI84:BJ99 BM84:BN124 BK86:BK99 BL92:BL100 BI140:BK170 BM140:BN170" xr:uid="{00000000-0002-0000-0300-000005000000}">
      <formula1>$BX$78:$BX$79</formula1>
    </dataValidation>
    <dataValidation type="list" allowBlank="1" showInputMessage="1" showErrorMessage="1" sqref="BJ348:BO349" xr:uid="{00000000-0002-0000-0300-000006000000}">
      <formula1>"適,不適"</formula1>
    </dataValidation>
    <dataValidation type="list" allowBlank="1" showInputMessage="1" showErrorMessage="1" sqref="R267:V267 R262:V263" xr:uid="{00000000-0002-0000-0300-000007000000}">
      <formula1>$CE$262:$CE$268</formula1>
    </dataValidation>
    <dataValidation type="list" allowBlank="1" showInputMessage="1" showErrorMessage="1" sqref="R260:V260 R271:V271 R268:V268 R265:V265" xr:uid="{00000000-0002-0000-0300-000008000000}">
      <formula1>$BX$261:$BX$263</formula1>
    </dataValidation>
    <dataValidation type="list" allowBlank="1" showInputMessage="1" showErrorMessage="1" sqref="R261:V261 R272:V272 R269:V269 R266:V266" xr:uid="{00000000-0002-0000-0300-000009000000}">
      <formula1>$CE$261:$CE$263</formula1>
    </dataValidation>
  </dataValidations>
  <printOptions horizontalCentered="1"/>
  <pageMargins left="0.78740157480314965" right="0.19685039370078741" top="0.39370078740157483" bottom="0.19685039370078741" header="0" footer="0"/>
  <pageSetup paperSize="9" orientation="portrait" r:id="rId1"/>
  <headerFooter>
    <oddFooter>&amp;C&amp;8屋根</oddFooter>
  </headerFooter>
  <rowBreaks count="5" manualBreakCount="5">
    <brk id="48" min="1" max="73" man="1"/>
    <brk id="77" min="1" max="73" man="1"/>
    <brk id="133" min="1" max="73" man="1"/>
    <brk id="170" min="1" max="73" man="1"/>
    <brk id="349" min="1" max="7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3:EA417"/>
  <sheetViews>
    <sheetView showGridLines="0" showZeros="0" view="pageBreakPreview" zoomScaleNormal="100" zoomScaleSheetLayoutView="100" workbookViewId="0">
      <selection activeCell="C23" sqref="C23"/>
    </sheetView>
  </sheetViews>
  <sheetFormatPr defaultColWidth="1.25" defaultRowHeight="12" x14ac:dyDescent="0.15"/>
  <cols>
    <col min="1" max="1" width="4.625" style="6" customWidth="1"/>
    <col min="2" max="10" width="1.25" style="6"/>
    <col min="11" max="11" width="1.75" style="6" customWidth="1"/>
    <col min="12" max="14" width="1.25" style="6"/>
    <col min="15" max="15" width="1.75" style="6" customWidth="1"/>
    <col min="16" max="16" width="1.25" style="6"/>
    <col min="17" max="17" width="1.25" style="6" customWidth="1"/>
    <col min="18" max="21" width="1.25" style="6"/>
    <col min="22" max="22" width="1.25" style="6" customWidth="1"/>
    <col min="23" max="23" width="1.25" style="6"/>
    <col min="24" max="24" width="1" style="6" customWidth="1"/>
    <col min="25" max="37" width="1.25" style="6"/>
    <col min="38" max="38" width="1.25" style="6" customWidth="1"/>
    <col min="39" max="39" width="1.25" style="6"/>
    <col min="40" max="40" width="1.25" style="6" customWidth="1"/>
    <col min="41" max="60" width="1.25" style="6"/>
    <col min="61" max="61" width="1" style="6" customWidth="1"/>
    <col min="62" max="62" width="1.5" style="6" customWidth="1"/>
    <col min="63" max="63" width="1.25" style="6" customWidth="1"/>
    <col min="64" max="64" width="1.375" style="6" customWidth="1"/>
    <col min="65" max="65" width="1.25" style="6" customWidth="1"/>
    <col min="66" max="66" width="1.5" style="6" customWidth="1"/>
    <col min="67" max="68" width="1.25" style="6"/>
    <col min="69" max="69" width="1.25" style="6" customWidth="1"/>
    <col min="70" max="70" width="0.625" style="6" customWidth="1"/>
    <col min="71" max="72" width="1.25" style="6"/>
    <col min="73" max="73" width="1.25" style="6" customWidth="1"/>
    <col min="74" max="74" width="0.625" style="6" customWidth="1"/>
    <col min="75" max="16384" width="1.25" style="6"/>
  </cols>
  <sheetData>
    <row r="3" spans="2:111" x14ac:dyDescent="0.15">
      <c r="B3" s="43"/>
      <c r="C3" s="44" t="s">
        <v>375</v>
      </c>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row>
    <row r="4" spans="2:11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234" t="s">
        <v>537</v>
      </c>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row>
    <row r="5" spans="2:111" ht="14.25" x14ac:dyDescent="0.15">
      <c r="B5" s="43"/>
      <c r="C5" s="43"/>
      <c r="D5" s="632" t="s">
        <v>376</v>
      </c>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2"/>
      <c r="BG5" s="632"/>
      <c r="BH5" s="632"/>
      <c r="BI5" s="632"/>
      <c r="BJ5" s="632"/>
      <c r="BK5" s="632"/>
      <c r="BL5" s="632"/>
      <c r="BM5" s="632"/>
      <c r="BN5" s="632"/>
      <c r="BO5" s="632"/>
      <c r="BP5" s="632"/>
      <c r="BQ5" s="632"/>
      <c r="BR5" s="632"/>
      <c r="BS5" s="632"/>
      <c r="BT5" s="43"/>
      <c r="BU5" s="43"/>
      <c r="BV5" s="43"/>
      <c r="BW5" s="43"/>
      <c r="BX5" s="234" t="s">
        <v>538</v>
      </c>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row>
    <row r="6" spans="2:111" ht="12.75" x14ac:dyDescent="0.1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235" t="s">
        <v>539</v>
      </c>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row>
    <row r="7" spans="2:111" ht="12.75" x14ac:dyDescent="0.1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6"/>
      <c r="BE7" s="633" t="s">
        <v>377</v>
      </c>
      <c r="BF7" s="633"/>
      <c r="BG7" s="633"/>
      <c r="BH7" s="633"/>
      <c r="BI7" s="633"/>
      <c r="BJ7" s="633"/>
      <c r="BK7" s="633"/>
      <c r="BL7" s="633"/>
      <c r="BM7" s="633"/>
      <c r="BN7" s="633"/>
      <c r="BO7" s="633"/>
      <c r="BP7" s="633"/>
      <c r="BQ7" s="633"/>
      <c r="BR7" s="633"/>
      <c r="BS7" s="633"/>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row>
    <row r="8" spans="2:111" ht="12.75" x14ac:dyDescent="0.1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6"/>
      <c r="BE8" s="47"/>
      <c r="BF8" s="47"/>
      <c r="BG8" s="47"/>
      <c r="BH8" s="47"/>
      <c r="BI8" s="47"/>
      <c r="BJ8" s="47"/>
      <c r="BK8" s="47"/>
      <c r="BL8" s="47"/>
      <c r="BM8" s="47"/>
      <c r="BN8" s="47"/>
      <c r="BO8" s="47"/>
      <c r="BP8" s="47"/>
      <c r="BQ8" s="47"/>
      <c r="BR8" s="47"/>
      <c r="BS8" s="47"/>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row>
    <row r="9" spans="2:111" ht="12.75" x14ac:dyDescent="0.15">
      <c r="B9" s="45"/>
      <c r="C9" s="45"/>
      <c r="D9" s="45" t="s">
        <v>387</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row>
    <row r="10" spans="2:111" ht="12.75" x14ac:dyDescent="0.15">
      <c r="B10" s="45"/>
      <c r="C10" s="45"/>
      <c r="D10" s="45" t="s">
        <v>828</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row>
    <row r="11" spans="2:111" ht="12.75" x14ac:dyDescent="0.1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row>
    <row r="12" spans="2:111" ht="12.75" x14ac:dyDescent="0.15">
      <c r="B12" s="45"/>
      <c r="C12" s="45"/>
      <c r="D12" s="45"/>
      <c r="E12" s="45"/>
      <c r="F12" s="45"/>
      <c r="G12" s="45"/>
      <c r="H12" s="45"/>
      <c r="I12" s="45"/>
      <c r="J12" s="45"/>
      <c r="K12" s="45"/>
      <c r="L12" s="45"/>
      <c r="M12" s="45"/>
      <c r="N12" s="45"/>
      <c r="O12" s="45"/>
      <c r="P12" s="45"/>
      <c r="Q12" s="45"/>
      <c r="R12" s="45"/>
      <c r="S12" s="45"/>
      <c r="T12" s="45"/>
      <c r="U12" s="45"/>
      <c r="V12" s="45"/>
      <c r="W12" s="45"/>
      <c r="X12" s="45"/>
      <c r="Y12" s="45"/>
      <c r="Z12" s="44" t="s">
        <v>388</v>
      </c>
      <c r="AA12" s="45"/>
      <c r="AB12" s="45"/>
      <c r="AC12" s="45"/>
      <c r="AD12" s="45"/>
      <c r="AE12" s="45"/>
      <c r="AF12" s="45"/>
      <c r="AG12" s="45"/>
      <c r="AH12" s="45"/>
      <c r="AI12" s="45"/>
      <c r="AJ12" s="45"/>
      <c r="AK12" s="787">
        <f>+'1回目　基礎配筋'!AK12</f>
        <v>0</v>
      </c>
      <c r="AL12" s="787"/>
      <c r="AM12" s="787"/>
      <c r="AN12" s="787"/>
      <c r="AO12" s="787"/>
      <c r="AP12" s="787"/>
      <c r="AQ12" s="787"/>
      <c r="AR12" s="787"/>
      <c r="AS12" s="787"/>
      <c r="AT12" s="787"/>
      <c r="AU12" s="787"/>
      <c r="AV12" s="787"/>
      <c r="AW12" s="787"/>
      <c r="AX12" s="787"/>
      <c r="AY12" s="787"/>
      <c r="AZ12" s="787"/>
      <c r="BA12" s="787"/>
      <c r="BB12" s="787"/>
      <c r="BC12" s="787"/>
      <c r="BD12" s="787"/>
      <c r="BE12" s="787"/>
      <c r="BF12" s="787"/>
      <c r="BG12" s="787"/>
      <c r="BH12" s="787"/>
      <c r="BI12" s="787"/>
      <c r="BJ12" s="787"/>
      <c r="BK12" s="787"/>
      <c r="BL12" s="787"/>
      <c r="BM12" s="787"/>
      <c r="BN12" s="787"/>
      <c r="BO12" s="787"/>
      <c r="BP12" s="787"/>
      <c r="BQ12" s="787"/>
      <c r="BR12" s="787"/>
      <c r="BS12" s="787"/>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row>
    <row r="13" spans="2:111" ht="12.75" x14ac:dyDescent="0.15">
      <c r="B13" s="45"/>
      <c r="C13" s="45"/>
      <c r="D13" s="45"/>
      <c r="E13" s="45"/>
      <c r="F13" s="45"/>
      <c r="G13" s="45"/>
      <c r="H13" s="45"/>
      <c r="I13" s="45"/>
      <c r="J13" s="45"/>
      <c r="K13" s="45"/>
      <c r="L13" s="45"/>
      <c r="M13" s="45"/>
      <c r="N13" s="45"/>
      <c r="O13" s="45"/>
      <c r="P13" s="45"/>
      <c r="Q13" s="45"/>
      <c r="R13" s="45"/>
      <c r="S13" s="45"/>
      <c r="T13" s="45"/>
      <c r="U13" s="45"/>
      <c r="V13" s="45"/>
      <c r="W13" s="45"/>
      <c r="X13" s="45"/>
      <c r="Y13" s="45"/>
      <c r="Z13" s="44" t="s">
        <v>389</v>
      </c>
      <c r="AA13" s="45"/>
      <c r="AB13" s="45"/>
      <c r="AC13" s="45"/>
      <c r="AD13" s="45"/>
      <c r="AE13" s="45"/>
      <c r="AF13" s="45"/>
      <c r="AG13" s="45"/>
      <c r="AH13" s="45"/>
      <c r="AI13" s="45"/>
      <c r="AJ13" s="45"/>
      <c r="AK13" s="787"/>
      <c r="AL13" s="787"/>
      <c r="AM13" s="787"/>
      <c r="AN13" s="787"/>
      <c r="AO13" s="787"/>
      <c r="AP13" s="787"/>
      <c r="AQ13" s="787"/>
      <c r="AR13" s="787"/>
      <c r="AS13" s="787"/>
      <c r="AT13" s="787"/>
      <c r="AU13" s="787"/>
      <c r="AV13" s="787"/>
      <c r="AW13" s="787"/>
      <c r="AX13" s="787"/>
      <c r="AY13" s="787"/>
      <c r="AZ13" s="787"/>
      <c r="BA13" s="787"/>
      <c r="BB13" s="787"/>
      <c r="BC13" s="787"/>
      <c r="BD13" s="787"/>
      <c r="BE13" s="787"/>
      <c r="BF13" s="787"/>
      <c r="BG13" s="787"/>
      <c r="BH13" s="787"/>
      <c r="BI13" s="787"/>
      <c r="BJ13" s="787"/>
      <c r="BK13" s="787"/>
      <c r="BL13" s="787"/>
      <c r="BM13" s="787"/>
      <c r="BN13" s="787"/>
      <c r="BO13" s="787"/>
      <c r="BP13" s="787"/>
      <c r="BQ13" s="787"/>
      <c r="BR13" s="787"/>
      <c r="BS13" s="787"/>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row>
    <row r="14" spans="2:111" ht="12.75" x14ac:dyDescent="0.15">
      <c r="B14" s="45"/>
      <c r="C14" s="45"/>
      <c r="D14" s="45"/>
      <c r="E14" s="45"/>
      <c r="F14" s="45"/>
      <c r="G14" s="45"/>
      <c r="H14" s="45"/>
      <c r="I14" s="45"/>
      <c r="J14" s="45"/>
      <c r="K14" s="45"/>
      <c r="L14" s="45"/>
      <c r="M14" s="45"/>
      <c r="N14" s="45"/>
      <c r="O14" s="45"/>
      <c r="P14" s="45"/>
      <c r="Q14" s="45"/>
      <c r="R14" s="45"/>
      <c r="S14" s="45"/>
      <c r="T14" s="45"/>
      <c r="U14" s="45"/>
      <c r="V14" s="45"/>
      <c r="W14" s="45"/>
      <c r="X14" s="45"/>
      <c r="Y14" s="45"/>
      <c r="Z14" s="44" t="s">
        <v>390</v>
      </c>
      <c r="AA14" s="45"/>
      <c r="AB14" s="45"/>
      <c r="AC14" s="45"/>
      <c r="AD14" s="45"/>
      <c r="AE14" s="45"/>
      <c r="AF14" s="45"/>
      <c r="AG14" s="45"/>
      <c r="AH14" s="45"/>
      <c r="AI14" s="45"/>
      <c r="AJ14" s="45"/>
      <c r="AK14" s="787">
        <f>+'1回目　基礎配筋'!AK14</f>
        <v>0</v>
      </c>
      <c r="AL14" s="787"/>
      <c r="AM14" s="787"/>
      <c r="AN14" s="787"/>
      <c r="AO14" s="787"/>
      <c r="AP14" s="787"/>
      <c r="AQ14" s="787"/>
      <c r="AR14" s="787"/>
      <c r="AS14" s="787"/>
      <c r="AT14" s="787"/>
      <c r="AU14" s="787"/>
      <c r="AV14" s="787"/>
      <c r="AW14" s="787"/>
      <c r="AX14" s="787"/>
      <c r="AY14" s="787"/>
      <c r="AZ14" s="787"/>
      <c r="BA14" s="787"/>
      <c r="BB14" s="787"/>
      <c r="BC14" s="787"/>
      <c r="BD14" s="787"/>
      <c r="BE14" s="787"/>
      <c r="BF14" s="787"/>
      <c r="BG14" s="787"/>
      <c r="BH14" s="787"/>
      <c r="BI14" s="787"/>
      <c r="BJ14" s="787"/>
      <c r="BK14" s="787"/>
      <c r="BL14" s="787"/>
      <c r="BM14" s="787"/>
      <c r="BN14" s="787"/>
      <c r="BO14" s="787"/>
      <c r="BP14" s="787"/>
      <c r="BQ14" s="787"/>
      <c r="BR14" s="787"/>
      <c r="BS14" s="787"/>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row>
    <row r="15" spans="2:111" ht="12.75" x14ac:dyDescent="0.1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787"/>
      <c r="AL15" s="787"/>
      <c r="AM15" s="787"/>
      <c r="AN15" s="787"/>
      <c r="AO15" s="787"/>
      <c r="AP15" s="787"/>
      <c r="AQ15" s="787"/>
      <c r="AR15" s="787"/>
      <c r="AS15" s="787"/>
      <c r="AT15" s="787"/>
      <c r="AU15" s="787"/>
      <c r="AV15" s="787"/>
      <c r="AW15" s="787"/>
      <c r="AX15" s="787"/>
      <c r="AY15" s="787"/>
      <c r="AZ15" s="787"/>
      <c r="BA15" s="787"/>
      <c r="BB15" s="787"/>
      <c r="BC15" s="787"/>
      <c r="BD15" s="787"/>
      <c r="BE15" s="787"/>
      <c r="BF15" s="787"/>
      <c r="BG15" s="787"/>
      <c r="BH15" s="787"/>
      <c r="BI15" s="787"/>
      <c r="BJ15" s="787"/>
      <c r="BK15" s="787"/>
      <c r="BL15" s="787"/>
      <c r="BM15" s="787"/>
      <c r="BN15" s="787"/>
      <c r="BO15" s="787"/>
      <c r="BP15" s="787"/>
      <c r="BQ15" s="787"/>
      <c r="BR15" s="787"/>
      <c r="BS15" s="787"/>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row>
    <row r="16" spans="2:111" ht="12.75" x14ac:dyDescent="0.1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row>
    <row r="17" spans="2:111" ht="12.75" x14ac:dyDescent="0.1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row>
    <row r="18" spans="2:111" ht="18.75" customHeight="1" x14ac:dyDescent="0.15">
      <c r="B18" s="45"/>
      <c r="C18" s="45"/>
      <c r="D18" s="635" t="s">
        <v>391</v>
      </c>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5"/>
      <c r="AQ18" s="635"/>
      <c r="AR18" s="635"/>
      <c r="AS18" s="635"/>
      <c r="AT18" s="635"/>
      <c r="AU18" s="635"/>
      <c r="AV18" s="635"/>
      <c r="AW18" s="635"/>
      <c r="AX18" s="635"/>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row>
    <row r="19" spans="2:111" ht="12.75" x14ac:dyDescent="0.15">
      <c r="B19" s="45"/>
      <c r="C19" s="4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c r="AO19" s="635"/>
      <c r="AP19" s="635"/>
      <c r="AQ19" s="635"/>
      <c r="AR19" s="635"/>
      <c r="AS19" s="635"/>
      <c r="AT19" s="635"/>
      <c r="AU19" s="635"/>
      <c r="AV19" s="635"/>
      <c r="AW19" s="635"/>
      <c r="AX19" s="635"/>
      <c r="AY19" s="635"/>
      <c r="AZ19" s="635"/>
      <c r="BA19" s="635"/>
      <c r="BB19" s="635"/>
      <c r="BC19" s="635"/>
      <c r="BD19" s="635"/>
      <c r="BE19" s="635"/>
      <c r="BF19" s="635"/>
      <c r="BG19" s="635"/>
      <c r="BH19" s="635"/>
      <c r="BI19" s="635"/>
      <c r="BJ19" s="635"/>
      <c r="BK19" s="635"/>
      <c r="BL19" s="635"/>
      <c r="BM19" s="635"/>
      <c r="BN19" s="635"/>
      <c r="BO19" s="635"/>
      <c r="BP19" s="635"/>
      <c r="BQ19" s="635"/>
      <c r="BR19" s="635"/>
      <c r="BS19" s="63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row>
    <row r="20" spans="2:111" ht="12.75" x14ac:dyDescent="0.1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t="s">
        <v>392</v>
      </c>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row>
    <row r="21" spans="2:111" ht="12.75" x14ac:dyDescent="0.15">
      <c r="B21" s="45"/>
      <c r="C21" s="45"/>
      <c r="D21" s="625" t="s">
        <v>393</v>
      </c>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U21" s="625"/>
      <c r="AV21" s="625"/>
      <c r="AW21" s="625"/>
      <c r="AX21" s="625"/>
      <c r="AY21" s="625"/>
      <c r="AZ21" s="625"/>
      <c r="BA21" s="625"/>
      <c r="BB21" s="625"/>
      <c r="BC21" s="625"/>
      <c r="BD21" s="625"/>
      <c r="BE21" s="625"/>
      <c r="BF21" s="625"/>
      <c r="BG21" s="625"/>
      <c r="BH21" s="625"/>
      <c r="BI21" s="625"/>
      <c r="BJ21" s="625"/>
      <c r="BK21" s="625"/>
      <c r="BL21" s="625"/>
      <c r="BM21" s="625"/>
      <c r="BN21" s="625"/>
      <c r="BO21" s="625"/>
      <c r="BP21" s="625"/>
      <c r="BQ21" s="625"/>
      <c r="BR21" s="625"/>
      <c r="BS21" s="625"/>
      <c r="BT21" s="45"/>
      <c r="BU21" s="45"/>
      <c r="BV21" s="45"/>
      <c r="BW21" s="45"/>
      <c r="BX21" s="45" t="s">
        <v>394</v>
      </c>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row>
    <row r="22" spans="2:111" ht="18.75" customHeight="1" x14ac:dyDescent="0.1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row>
    <row r="23" spans="2:111" ht="18.75" customHeight="1" x14ac:dyDescent="0.15">
      <c r="B23" s="45"/>
      <c r="C23" s="45"/>
      <c r="D23" s="45"/>
      <c r="E23" s="48" t="s">
        <v>395</v>
      </c>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625" t="s">
        <v>75</v>
      </c>
      <c r="AM23" s="625"/>
      <c r="AN23" s="45" t="s">
        <v>378</v>
      </c>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4" t="s">
        <v>384</v>
      </c>
      <c r="BY23" s="44"/>
      <c r="BZ23" s="44"/>
      <c r="CA23" s="44"/>
      <c r="CB23" s="44" t="s">
        <v>397</v>
      </c>
      <c r="CC23" s="44"/>
      <c r="CD23" s="44" t="s">
        <v>385</v>
      </c>
      <c r="CE23" s="44"/>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row>
    <row r="24" spans="2:111" ht="12.75" x14ac:dyDescent="0.1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625" t="s">
        <v>75</v>
      </c>
      <c r="AM24" s="625"/>
      <c r="AN24" s="45" t="s">
        <v>386</v>
      </c>
      <c r="AO24" s="45"/>
      <c r="AP24" s="45"/>
      <c r="AQ24" s="45"/>
      <c r="AR24" s="45"/>
      <c r="AS24" s="45"/>
      <c r="AT24" s="45"/>
      <c r="AU24" s="45"/>
      <c r="AV24" s="45"/>
      <c r="AW24" s="45"/>
      <c r="AX24" s="45"/>
      <c r="AY24" s="45"/>
      <c r="AZ24" s="45"/>
      <c r="BA24" s="45" t="s">
        <v>426</v>
      </c>
      <c r="BB24" s="45"/>
      <c r="BC24" s="638"/>
      <c r="BD24" s="638"/>
      <c r="BE24" s="638"/>
      <c r="BF24" s="638"/>
      <c r="BG24" s="638"/>
      <c r="BH24" s="45" t="s">
        <v>427</v>
      </c>
      <c r="BI24" s="45"/>
      <c r="BJ24" s="45"/>
      <c r="BK24" s="45"/>
      <c r="BL24" s="45"/>
      <c r="BM24" s="45"/>
      <c r="BN24" s="45"/>
      <c r="BO24" s="45"/>
      <c r="BP24" s="45"/>
      <c r="BQ24" s="45"/>
      <c r="BR24" s="45"/>
      <c r="BS24" s="45"/>
      <c r="BT24" s="45"/>
      <c r="BU24" s="45"/>
      <c r="BV24" s="45"/>
      <c r="BW24" s="45"/>
      <c r="BX24" s="44"/>
      <c r="BY24" s="44"/>
      <c r="BZ24" s="44"/>
      <c r="CA24" s="44"/>
      <c r="CB24" s="44" t="s">
        <v>398</v>
      </c>
      <c r="CC24" s="44"/>
      <c r="CD24" s="636" t="s">
        <v>399</v>
      </c>
      <c r="CE24" s="636"/>
      <c r="CF24" s="636"/>
      <c r="CG24" s="636"/>
      <c r="CH24" s="636"/>
      <c r="CI24" s="636"/>
      <c r="CJ24" s="636"/>
      <c r="CK24" s="636"/>
      <c r="CL24" s="636"/>
      <c r="CM24" s="636"/>
      <c r="CN24" s="636"/>
      <c r="CO24" s="636"/>
      <c r="CP24" s="636"/>
      <c r="CQ24" s="636"/>
      <c r="CR24" s="636"/>
      <c r="CS24" s="636"/>
      <c r="CT24" s="636"/>
      <c r="CU24" s="636"/>
      <c r="CV24" s="636"/>
      <c r="CW24" s="636"/>
      <c r="CX24" s="636"/>
      <c r="CY24" s="636"/>
      <c r="CZ24" s="636"/>
      <c r="DA24" s="636"/>
      <c r="DB24" s="636"/>
      <c r="DC24" s="636"/>
      <c r="DD24" s="636"/>
      <c r="DE24" s="636"/>
      <c r="DF24" s="636"/>
      <c r="DG24" s="636"/>
    </row>
    <row r="25" spans="2:111" ht="18.75" customHeight="1" x14ac:dyDescent="0.1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625" t="s">
        <v>75</v>
      </c>
      <c r="AM25" s="625"/>
      <c r="AN25" s="45" t="s">
        <v>428</v>
      </c>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4"/>
      <c r="BY25" s="44"/>
      <c r="BZ25" s="44"/>
      <c r="CA25" s="44"/>
      <c r="CB25" s="44"/>
      <c r="CC25" s="44"/>
      <c r="CD25" s="636"/>
      <c r="CE25" s="636"/>
      <c r="CF25" s="636"/>
      <c r="CG25" s="636"/>
      <c r="CH25" s="636"/>
      <c r="CI25" s="636"/>
      <c r="CJ25" s="636"/>
      <c r="CK25" s="636"/>
      <c r="CL25" s="636"/>
      <c r="CM25" s="636"/>
      <c r="CN25" s="636"/>
      <c r="CO25" s="636"/>
      <c r="CP25" s="636"/>
      <c r="CQ25" s="636"/>
      <c r="CR25" s="636"/>
      <c r="CS25" s="636"/>
      <c r="CT25" s="636"/>
      <c r="CU25" s="636"/>
      <c r="CV25" s="636"/>
      <c r="CW25" s="636"/>
      <c r="CX25" s="636"/>
      <c r="CY25" s="636"/>
      <c r="CZ25" s="636"/>
      <c r="DA25" s="636"/>
      <c r="DB25" s="636"/>
      <c r="DC25" s="636"/>
      <c r="DD25" s="636"/>
      <c r="DE25" s="636"/>
      <c r="DF25" s="636"/>
      <c r="DG25" s="636"/>
    </row>
    <row r="26" spans="2:111" ht="18.75" customHeight="1"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625" t="s">
        <v>396</v>
      </c>
      <c r="AM26" s="625"/>
      <c r="AN26" s="45" t="s">
        <v>379</v>
      </c>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4"/>
      <c r="BY26" s="44"/>
      <c r="BZ26" s="44"/>
      <c r="CA26" s="44"/>
      <c r="CB26" s="44"/>
      <c r="CC26" s="44"/>
      <c r="CD26" s="636"/>
      <c r="CE26" s="636"/>
      <c r="CF26" s="636"/>
      <c r="CG26" s="636"/>
      <c r="CH26" s="636"/>
      <c r="CI26" s="636"/>
      <c r="CJ26" s="636"/>
      <c r="CK26" s="636"/>
      <c r="CL26" s="636"/>
      <c r="CM26" s="636"/>
      <c r="CN26" s="636"/>
      <c r="CO26" s="636"/>
      <c r="CP26" s="636"/>
      <c r="CQ26" s="636"/>
      <c r="CR26" s="636"/>
      <c r="CS26" s="636"/>
      <c r="CT26" s="636"/>
      <c r="CU26" s="636"/>
      <c r="CV26" s="636"/>
      <c r="CW26" s="636"/>
      <c r="CX26" s="636"/>
      <c r="CY26" s="636"/>
      <c r="CZ26" s="636"/>
      <c r="DA26" s="636"/>
      <c r="DB26" s="636"/>
      <c r="DC26" s="636"/>
      <c r="DD26" s="636"/>
      <c r="DE26" s="636"/>
      <c r="DF26" s="636"/>
      <c r="DG26" s="636"/>
    </row>
    <row r="27" spans="2:111" ht="18.75" customHeight="1" x14ac:dyDescent="0.1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625" t="s">
        <v>75</v>
      </c>
      <c r="AM27" s="625"/>
      <c r="AN27" s="45" t="s">
        <v>380</v>
      </c>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636"/>
      <c r="CE27" s="636"/>
      <c r="CF27" s="636"/>
      <c r="CG27" s="636"/>
      <c r="CH27" s="636"/>
      <c r="CI27" s="636"/>
      <c r="CJ27" s="636"/>
      <c r="CK27" s="636"/>
      <c r="CL27" s="636"/>
      <c r="CM27" s="636"/>
      <c r="CN27" s="636"/>
      <c r="CO27" s="636"/>
      <c r="CP27" s="636"/>
      <c r="CQ27" s="636"/>
      <c r="CR27" s="636"/>
      <c r="CS27" s="636"/>
      <c r="CT27" s="636"/>
      <c r="CU27" s="636"/>
      <c r="CV27" s="636"/>
      <c r="CW27" s="636"/>
      <c r="CX27" s="636"/>
      <c r="CY27" s="636"/>
      <c r="CZ27" s="636"/>
      <c r="DA27" s="636"/>
      <c r="DB27" s="636"/>
      <c r="DC27" s="636"/>
      <c r="DD27" s="636"/>
      <c r="DE27" s="636"/>
      <c r="DF27" s="636"/>
      <c r="DG27" s="636"/>
    </row>
    <row r="28" spans="2:111" ht="12.75" x14ac:dyDescent="0.1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625" t="s">
        <v>75</v>
      </c>
      <c r="AM28" s="625"/>
      <c r="AN28" s="45" t="s">
        <v>381</v>
      </c>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row>
    <row r="29" spans="2:111" ht="12.75" x14ac:dyDescent="0.1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row>
    <row r="30" spans="2:111" ht="12.75" x14ac:dyDescent="0.1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row>
    <row r="31" spans="2:111" ht="12.75" x14ac:dyDescent="0.15">
      <c r="B31" s="45"/>
      <c r="C31" s="45"/>
      <c r="D31" s="45"/>
      <c r="E31" s="48" t="s">
        <v>400</v>
      </c>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639" t="s">
        <v>377</v>
      </c>
      <c r="AM31" s="639"/>
      <c r="AN31" s="639"/>
      <c r="AO31" s="639"/>
      <c r="AP31" s="639"/>
      <c r="AQ31" s="639"/>
      <c r="AR31" s="639"/>
      <c r="AS31" s="639"/>
      <c r="AT31" s="639"/>
      <c r="AU31" s="639"/>
      <c r="AV31" s="639"/>
      <c r="AW31" s="639"/>
      <c r="AX31" s="639"/>
      <c r="AY31" s="639"/>
      <c r="AZ31" s="639"/>
      <c r="BA31" s="46"/>
      <c r="BB31" s="46"/>
      <c r="BC31" s="46"/>
      <c r="BD31" s="46"/>
      <c r="BE31" s="46"/>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row>
    <row r="32" spans="2:111" ht="12.75" x14ac:dyDescent="0.1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6"/>
      <c r="AM32" s="46"/>
      <c r="AN32" s="46"/>
      <c r="AO32" s="46"/>
      <c r="AP32" s="46"/>
      <c r="AQ32" s="46"/>
      <c r="AR32" s="46"/>
      <c r="AS32" s="46"/>
      <c r="AT32" s="46"/>
      <c r="AU32" s="46"/>
      <c r="AV32" s="46"/>
      <c r="AW32" s="46"/>
      <c r="AX32" s="46"/>
      <c r="AY32" s="46"/>
      <c r="AZ32" s="46"/>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row>
    <row r="33" spans="2:111" ht="12.75" x14ac:dyDescent="0.15">
      <c r="B33" s="45"/>
      <c r="C33" s="45"/>
      <c r="D33" s="45"/>
      <c r="E33" s="45"/>
      <c r="F33" s="45"/>
      <c r="G33" s="45"/>
      <c r="H33" s="45"/>
      <c r="I33" s="45"/>
      <c r="J33" s="45"/>
      <c r="K33" s="45"/>
      <c r="L33" s="45"/>
      <c r="M33" s="45"/>
      <c r="N33" s="45"/>
      <c r="O33" s="45"/>
      <c r="P33" s="45"/>
      <c r="Q33" s="45"/>
      <c r="R33" s="45"/>
      <c r="S33" s="45"/>
      <c r="T33" s="45"/>
      <c r="U33" s="45"/>
      <c r="V33" s="45"/>
      <c r="W33" s="45" t="s">
        <v>382</v>
      </c>
      <c r="X33" s="45"/>
      <c r="Y33" s="45"/>
      <c r="Z33" s="45"/>
      <c r="AA33" s="45"/>
      <c r="AB33" s="45"/>
      <c r="AC33" s="45"/>
      <c r="AD33" s="45"/>
      <c r="AE33" s="45"/>
      <c r="AF33" s="45"/>
      <c r="AG33" s="45"/>
      <c r="AH33" s="45"/>
      <c r="AI33" s="45"/>
      <c r="AJ33" s="45"/>
      <c r="AK33" s="45"/>
      <c r="AL33" s="639" t="s">
        <v>377</v>
      </c>
      <c r="AM33" s="639"/>
      <c r="AN33" s="639"/>
      <c r="AO33" s="639"/>
      <c r="AP33" s="639"/>
      <c r="AQ33" s="639"/>
      <c r="AR33" s="639"/>
      <c r="AS33" s="639"/>
      <c r="AT33" s="639"/>
      <c r="AU33" s="639"/>
      <c r="AV33" s="639"/>
      <c r="AW33" s="639"/>
      <c r="AX33" s="639"/>
      <c r="AY33" s="639"/>
      <c r="AZ33" s="639"/>
      <c r="BA33" s="46"/>
      <c r="BB33" s="49" t="s">
        <v>401</v>
      </c>
      <c r="BC33" s="640" t="s">
        <v>402</v>
      </c>
      <c r="BD33" s="640"/>
      <c r="BE33" s="640"/>
      <c r="BF33" s="640"/>
      <c r="BG33" s="640"/>
      <c r="BH33" s="640"/>
      <c r="BI33" s="640"/>
      <c r="BJ33" s="640"/>
      <c r="BK33" s="640"/>
      <c r="BL33" s="640"/>
      <c r="BM33" s="640"/>
      <c r="BN33" s="640"/>
      <c r="BO33" s="640"/>
      <c r="BP33" s="640"/>
      <c r="BQ33" s="640"/>
      <c r="BR33" s="45" t="s">
        <v>403</v>
      </c>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row>
    <row r="34" spans="2:111" ht="12.75" x14ac:dyDescent="0.1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row>
    <row r="35" spans="2:111" ht="12.75" x14ac:dyDescent="0.15">
      <c r="B35" s="50"/>
      <c r="C35" s="50"/>
      <c r="D35" s="50"/>
      <c r="E35" s="48" t="s">
        <v>404</v>
      </c>
      <c r="F35" s="45"/>
      <c r="G35" s="45"/>
      <c r="H35" s="45"/>
      <c r="I35" s="45"/>
      <c r="J35" s="45"/>
      <c r="K35" s="45"/>
      <c r="L35" s="45"/>
      <c r="M35" s="45"/>
      <c r="N35" s="45"/>
      <c r="O35" s="50"/>
      <c r="P35" s="45"/>
      <c r="Q35" s="50"/>
      <c r="R35" s="50"/>
      <c r="S35" s="50"/>
      <c r="T35" s="50"/>
      <c r="U35" s="50"/>
      <c r="V35" s="50"/>
      <c r="W35" s="50"/>
      <c r="X35" s="50"/>
      <c r="Y35" s="50"/>
      <c r="Z35" s="792">
        <f>+'1回目　基礎配筋'!Z35</f>
        <v>0</v>
      </c>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2"/>
      <c r="AY35" s="792"/>
      <c r="AZ35" s="792"/>
      <c r="BA35" s="792"/>
      <c r="BB35" s="792"/>
      <c r="BC35" s="792"/>
      <c r="BD35" s="792"/>
      <c r="BE35" s="792"/>
      <c r="BF35" s="792"/>
      <c r="BG35" s="792"/>
      <c r="BH35" s="792"/>
      <c r="BI35" s="792"/>
      <c r="BJ35" s="792"/>
      <c r="BK35" s="792"/>
      <c r="BL35" s="792"/>
      <c r="BM35" s="792"/>
      <c r="BN35" s="792"/>
      <c r="BO35" s="792"/>
      <c r="BP35" s="792"/>
      <c r="BQ35" s="792"/>
      <c r="BR35" s="792"/>
      <c r="BS35" s="792"/>
      <c r="BT35" s="50"/>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row>
    <row r="36" spans="2:111" ht="12.75" x14ac:dyDescent="0.15">
      <c r="B36" s="45"/>
      <c r="C36" s="45"/>
      <c r="D36" s="45"/>
      <c r="E36" s="45"/>
      <c r="F36" s="45"/>
      <c r="G36" s="45"/>
      <c r="H36" s="45"/>
      <c r="I36" s="45"/>
      <c r="J36" s="45"/>
      <c r="K36" s="45"/>
      <c r="L36" s="45"/>
      <c r="M36" s="45"/>
      <c r="N36" s="45"/>
      <c r="O36" s="45"/>
      <c r="P36" s="45"/>
      <c r="Q36" s="45"/>
      <c r="R36" s="45"/>
      <c r="S36" s="45"/>
      <c r="T36" s="45"/>
      <c r="U36" s="45"/>
      <c r="V36" s="45"/>
      <c r="W36" s="45"/>
      <c r="X36" s="45"/>
      <c r="Y36" s="45"/>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2"/>
      <c r="AY36" s="792"/>
      <c r="AZ36" s="792"/>
      <c r="BA36" s="792"/>
      <c r="BB36" s="792"/>
      <c r="BC36" s="792"/>
      <c r="BD36" s="792"/>
      <c r="BE36" s="792"/>
      <c r="BF36" s="792"/>
      <c r="BG36" s="792"/>
      <c r="BH36" s="792"/>
      <c r="BI36" s="792"/>
      <c r="BJ36" s="792"/>
      <c r="BK36" s="792"/>
      <c r="BL36" s="792"/>
      <c r="BM36" s="792"/>
      <c r="BN36" s="792"/>
      <c r="BO36" s="792"/>
      <c r="BP36" s="792"/>
      <c r="BQ36" s="792"/>
      <c r="BR36" s="792"/>
      <c r="BS36" s="792"/>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row>
    <row r="37" spans="2:111" ht="12.75" x14ac:dyDescent="0.15">
      <c r="B37" s="45"/>
      <c r="C37" s="45"/>
      <c r="D37" s="45"/>
      <c r="E37" s="45"/>
      <c r="F37" s="45"/>
      <c r="G37" s="45"/>
      <c r="H37" s="45"/>
      <c r="I37" s="45"/>
      <c r="J37" s="45"/>
      <c r="K37" s="45"/>
      <c r="L37" s="45"/>
      <c r="M37" s="45"/>
      <c r="N37" s="45"/>
      <c r="O37" s="45"/>
      <c r="P37" s="45"/>
      <c r="Q37" s="45"/>
      <c r="R37" s="45"/>
      <c r="S37" s="45"/>
      <c r="T37" s="45"/>
      <c r="U37" s="45"/>
      <c r="V37" s="45"/>
      <c r="W37" s="45"/>
      <c r="X37" s="45"/>
      <c r="Y37" s="45"/>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row>
    <row r="38" spans="2:111" ht="12.75" x14ac:dyDescent="0.15">
      <c r="B38" s="45"/>
      <c r="C38" s="45"/>
      <c r="D38" s="45"/>
      <c r="E38" s="48" t="s">
        <v>405</v>
      </c>
      <c r="F38" s="45"/>
      <c r="G38" s="45"/>
      <c r="H38" s="45"/>
      <c r="I38" s="45"/>
      <c r="J38" s="45"/>
      <c r="K38" s="45"/>
      <c r="L38" s="45"/>
      <c r="M38" s="45"/>
      <c r="N38" s="45"/>
      <c r="O38" s="45"/>
      <c r="P38" s="45"/>
      <c r="Q38" s="45"/>
      <c r="R38" s="45"/>
      <c r="S38" s="45"/>
      <c r="T38" s="45"/>
      <c r="U38" s="45"/>
      <c r="V38" s="45"/>
      <c r="W38" s="45"/>
      <c r="X38" s="45"/>
      <c r="Y38" s="45"/>
      <c r="Z38" s="792">
        <f>+'1回目　基礎配筋'!Z38</f>
        <v>0</v>
      </c>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2"/>
      <c r="AY38" s="792"/>
      <c r="AZ38" s="792"/>
      <c r="BA38" s="792"/>
      <c r="BB38" s="792"/>
      <c r="BC38" s="792"/>
      <c r="BD38" s="792"/>
      <c r="BE38" s="792"/>
      <c r="BF38" s="792"/>
      <c r="BG38" s="792"/>
      <c r="BH38" s="792"/>
      <c r="BI38" s="792"/>
      <c r="BJ38" s="792"/>
      <c r="BK38" s="792"/>
      <c r="BL38" s="792"/>
      <c r="BM38" s="792"/>
      <c r="BN38" s="792"/>
      <c r="BO38" s="792"/>
      <c r="BP38" s="792"/>
      <c r="BQ38" s="792"/>
      <c r="BR38" s="792"/>
      <c r="BS38" s="792"/>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row>
    <row r="39" spans="2:111" ht="12.75"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792"/>
      <c r="AA39" s="792"/>
      <c r="AB39" s="792"/>
      <c r="AC39" s="792"/>
      <c r="AD39" s="792"/>
      <c r="AE39" s="792"/>
      <c r="AF39" s="792"/>
      <c r="AG39" s="792"/>
      <c r="AH39" s="792"/>
      <c r="AI39" s="792"/>
      <c r="AJ39" s="792"/>
      <c r="AK39" s="792"/>
      <c r="AL39" s="792"/>
      <c r="AM39" s="792"/>
      <c r="AN39" s="792"/>
      <c r="AO39" s="792"/>
      <c r="AP39" s="792"/>
      <c r="AQ39" s="792"/>
      <c r="AR39" s="792"/>
      <c r="AS39" s="792"/>
      <c r="AT39" s="792"/>
      <c r="AU39" s="792"/>
      <c r="AV39" s="792"/>
      <c r="AW39" s="792"/>
      <c r="AX39" s="792"/>
      <c r="AY39" s="792"/>
      <c r="AZ39" s="792"/>
      <c r="BA39" s="792"/>
      <c r="BB39" s="792"/>
      <c r="BC39" s="792"/>
      <c r="BD39" s="792"/>
      <c r="BE39" s="792"/>
      <c r="BF39" s="792"/>
      <c r="BG39" s="792"/>
      <c r="BH39" s="792"/>
      <c r="BI39" s="792"/>
      <c r="BJ39" s="792"/>
      <c r="BK39" s="792"/>
      <c r="BL39" s="792"/>
      <c r="BM39" s="792"/>
      <c r="BN39" s="792"/>
      <c r="BO39" s="792"/>
      <c r="BP39" s="792"/>
      <c r="BQ39" s="792"/>
      <c r="BR39" s="792"/>
      <c r="BS39" s="792"/>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row>
    <row r="40" spans="2:111" ht="12.75" x14ac:dyDescent="0.1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row>
    <row r="41" spans="2:111" ht="12.75" x14ac:dyDescent="0.15">
      <c r="B41" s="45"/>
      <c r="C41" s="45"/>
      <c r="D41" s="45"/>
      <c r="E41" s="48" t="s">
        <v>406</v>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792">
        <f>+'1回目　基礎配筋'!AH41</f>
        <v>0</v>
      </c>
      <c r="AI41" s="792"/>
      <c r="AJ41" s="792"/>
      <c r="AK41" s="792"/>
      <c r="AL41" s="792"/>
      <c r="AM41" s="792"/>
      <c r="AN41" s="792"/>
      <c r="AO41" s="792"/>
      <c r="AP41" s="792"/>
      <c r="AQ41" s="792"/>
      <c r="AR41" s="792"/>
      <c r="AS41" s="792"/>
      <c r="AT41" s="792"/>
      <c r="AU41" s="792"/>
      <c r="AV41" s="792"/>
      <c r="AW41" s="792"/>
      <c r="AX41" s="792"/>
      <c r="AY41" s="792"/>
      <c r="AZ41" s="792"/>
      <c r="BA41" s="792"/>
      <c r="BB41" s="792"/>
      <c r="BC41" s="792"/>
      <c r="BD41" s="792"/>
      <c r="BE41" s="792"/>
      <c r="BF41" s="792"/>
      <c r="BG41" s="792"/>
      <c r="BH41" s="792"/>
      <c r="BI41" s="792"/>
      <c r="BJ41" s="792"/>
      <c r="BK41" s="792"/>
      <c r="BL41" s="792"/>
      <c r="BM41" s="792"/>
      <c r="BN41" s="792"/>
      <c r="BO41" s="792"/>
      <c r="BP41" s="792"/>
      <c r="BQ41" s="792"/>
      <c r="BR41" s="792"/>
      <c r="BS41" s="792"/>
      <c r="BT41" s="45"/>
      <c r="BU41" s="45"/>
      <c r="BV41" s="45"/>
      <c r="BW41" s="45" t="s">
        <v>407</v>
      </c>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row>
    <row r="42" spans="2:111" ht="12.75" x14ac:dyDescent="0.15">
      <c r="B42" s="45"/>
      <c r="C42" s="45"/>
      <c r="D42" s="45"/>
      <c r="E42" s="48"/>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792"/>
      <c r="AI42" s="792"/>
      <c r="AJ42" s="792"/>
      <c r="AK42" s="792"/>
      <c r="AL42" s="792"/>
      <c r="AM42" s="792"/>
      <c r="AN42" s="792"/>
      <c r="AO42" s="792"/>
      <c r="AP42" s="792"/>
      <c r="AQ42" s="792"/>
      <c r="AR42" s="792"/>
      <c r="AS42" s="792"/>
      <c r="AT42" s="792"/>
      <c r="AU42" s="792"/>
      <c r="AV42" s="792"/>
      <c r="AW42" s="792"/>
      <c r="AX42" s="792"/>
      <c r="AY42" s="792"/>
      <c r="AZ42" s="792"/>
      <c r="BA42" s="792"/>
      <c r="BB42" s="792"/>
      <c r="BC42" s="792"/>
      <c r="BD42" s="792"/>
      <c r="BE42" s="792"/>
      <c r="BF42" s="792"/>
      <c r="BG42" s="792"/>
      <c r="BH42" s="792"/>
      <c r="BI42" s="792"/>
      <c r="BJ42" s="792"/>
      <c r="BK42" s="792"/>
      <c r="BL42" s="792"/>
      <c r="BM42" s="792"/>
      <c r="BN42" s="792"/>
      <c r="BO42" s="792"/>
      <c r="BP42" s="792"/>
      <c r="BQ42" s="792"/>
      <c r="BR42" s="792"/>
      <c r="BS42" s="792"/>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row>
    <row r="43" spans="2:111" ht="12.75" x14ac:dyDescent="0.1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792">
        <f>+'1回目　基礎配筋'!AH43</f>
        <v>0</v>
      </c>
      <c r="AI43" s="792"/>
      <c r="AJ43" s="792"/>
      <c r="AK43" s="792"/>
      <c r="AL43" s="792"/>
      <c r="AM43" s="792"/>
      <c r="AN43" s="792"/>
      <c r="AO43" s="792"/>
      <c r="AP43" s="792"/>
      <c r="AQ43" s="792"/>
      <c r="AR43" s="792"/>
      <c r="AS43" s="792"/>
      <c r="AT43" s="792"/>
      <c r="AU43" s="792"/>
      <c r="AV43" s="792"/>
      <c r="AW43" s="792"/>
      <c r="AX43" s="792"/>
      <c r="AY43" s="792"/>
      <c r="AZ43" s="792"/>
      <c r="BA43" s="792"/>
      <c r="BB43" s="792"/>
      <c r="BC43" s="792"/>
      <c r="BD43" s="792"/>
      <c r="BE43" s="792"/>
      <c r="BF43" s="792"/>
      <c r="BG43" s="792"/>
      <c r="BH43" s="792"/>
      <c r="BI43" s="792"/>
      <c r="BJ43" s="792"/>
      <c r="BK43" s="792"/>
      <c r="BL43" s="792"/>
      <c r="BM43" s="792"/>
      <c r="BN43" s="792"/>
      <c r="BO43" s="792"/>
      <c r="BP43" s="792"/>
      <c r="BQ43" s="792"/>
      <c r="BR43" s="792"/>
      <c r="BS43" s="792"/>
      <c r="BT43" s="45"/>
      <c r="BU43" s="45"/>
      <c r="BV43" s="45"/>
      <c r="BW43" s="45" t="s">
        <v>408</v>
      </c>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row>
    <row r="44" spans="2:111" ht="12.75" x14ac:dyDescent="0.1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792"/>
      <c r="AI44" s="792"/>
      <c r="AJ44" s="792"/>
      <c r="AK44" s="792"/>
      <c r="AL44" s="792"/>
      <c r="AM44" s="792"/>
      <c r="AN44" s="792"/>
      <c r="AO44" s="792"/>
      <c r="AP44" s="792"/>
      <c r="AQ44" s="792"/>
      <c r="AR44" s="792"/>
      <c r="AS44" s="792"/>
      <c r="AT44" s="792"/>
      <c r="AU44" s="792"/>
      <c r="AV44" s="792"/>
      <c r="AW44" s="792"/>
      <c r="AX44" s="792"/>
      <c r="AY44" s="792"/>
      <c r="AZ44" s="792"/>
      <c r="BA44" s="792"/>
      <c r="BB44" s="792"/>
      <c r="BC44" s="792"/>
      <c r="BD44" s="792"/>
      <c r="BE44" s="792"/>
      <c r="BF44" s="792"/>
      <c r="BG44" s="792"/>
      <c r="BH44" s="792"/>
      <c r="BI44" s="792"/>
      <c r="BJ44" s="792"/>
      <c r="BK44" s="792"/>
      <c r="BL44" s="792"/>
      <c r="BM44" s="792"/>
      <c r="BN44" s="792"/>
      <c r="BO44" s="792"/>
      <c r="BP44" s="792"/>
      <c r="BQ44" s="792"/>
      <c r="BR44" s="792"/>
      <c r="BS44" s="792"/>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row>
    <row r="45" spans="2:111" ht="12.75" x14ac:dyDescent="0.1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row>
    <row r="46" spans="2:111" ht="12.75" x14ac:dyDescent="0.15">
      <c r="B46" s="45"/>
      <c r="C46" s="45"/>
      <c r="D46" s="45"/>
      <c r="E46" s="48" t="s">
        <v>409</v>
      </c>
      <c r="F46" s="45"/>
      <c r="G46" s="45"/>
      <c r="H46" s="45"/>
      <c r="I46" s="45"/>
      <c r="J46" s="45"/>
      <c r="K46" s="45"/>
      <c r="L46" s="45"/>
      <c r="M46" s="45"/>
      <c r="N46" s="45"/>
      <c r="O46" s="45"/>
      <c r="P46" s="45"/>
      <c r="Q46" s="45"/>
      <c r="R46" s="45"/>
      <c r="S46" s="45"/>
      <c r="T46" s="45"/>
      <c r="U46" s="45"/>
      <c r="V46" s="45"/>
      <c r="W46" s="45"/>
      <c r="X46" s="45"/>
      <c r="Y46" s="45"/>
      <c r="Z46" s="651"/>
      <c r="AA46" s="651"/>
      <c r="AB46" s="651"/>
      <c r="AC46" s="651"/>
      <c r="AD46" s="651"/>
      <c r="AE46" s="651"/>
      <c r="AF46" s="651"/>
      <c r="AG46" s="651"/>
      <c r="AH46" s="651"/>
      <c r="AI46" s="651"/>
      <c r="AJ46" s="651"/>
      <c r="AK46" s="651"/>
      <c r="AL46" s="651"/>
      <c r="AM46" s="651"/>
      <c r="AN46" s="651"/>
      <c r="AO46" s="651"/>
      <c r="AP46" s="651"/>
      <c r="AQ46" s="651"/>
      <c r="AR46" s="651"/>
      <c r="AS46" s="651"/>
      <c r="AT46" s="45"/>
      <c r="AU46" s="45"/>
      <c r="AV46" s="44" t="s">
        <v>383</v>
      </c>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row>
    <row r="47" spans="2:111" ht="12.75" x14ac:dyDescent="0.15">
      <c r="B47" s="45"/>
      <c r="C47" s="45"/>
      <c r="D47" s="45"/>
      <c r="E47" s="45"/>
      <c r="F47" s="45"/>
      <c r="G47" s="45"/>
      <c r="H47" s="45"/>
      <c r="I47" s="45"/>
      <c r="J47" s="45"/>
      <c r="K47" s="45"/>
      <c r="L47" s="45"/>
      <c r="M47" s="45"/>
      <c r="N47" s="45"/>
      <c r="O47" s="45"/>
      <c r="P47" s="45"/>
      <c r="Q47" s="45"/>
      <c r="R47" s="45"/>
      <c r="S47" s="45"/>
      <c r="T47" s="45"/>
      <c r="U47" s="45"/>
      <c r="V47" s="45"/>
      <c r="W47" s="45"/>
      <c r="X47" s="45"/>
      <c r="Y47" s="45"/>
      <c r="Z47" s="651"/>
      <c r="AA47" s="651"/>
      <c r="AB47" s="651"/>
      <c r="AC47" s="651"/>
      <c r="AD47" s="651"/>
      <c r="AE47" s="651"/>
      <c r="AF47" s="651"/>
      <c r="AG47" s="651"/>
      <c r="AH47" s="651"/>
      <c r="AI47" s="651"/>
      <c r="AJ47" s="651"/>
      <c r="AK47" s="651"/>
      <c r="AL47" s="651"/>
      <c r="AM47" s="651"/>
      <c r="AN47" s="651"/>
      <c r="AO47" s="651"/>
      <c r="AP47" s="651"/>
      <c r="AQ47" s="651"/>
      <c r="AR47" s="651"/>
      <c r="AS47" s="651"/>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row>
    <row r="48" spans="2:111" ht="12.75" x14ac:dyDescent="0.1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row>
    <row r="49" spans="2:131" ht="12.75" x14ac:dyDescent="0.1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row>
    <row r="50" spans="2:131" ht="12.75" x14ac:dyDescent="0.1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row>
    <row r="51" spans="2:131" ht="14.25" x14ac:dyDescent="0.15">
      <c r="B51" s="632" t="s">
        <v>12</v>
      </c>
      <c r="C51" s="632"/>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32"/>
      <c r="AL51" s="632"/>
      <c r="AM51" s="632"/>
      <c r="AN51" s="632"/>
      <c r="AO51" s="632"/>
      <c r="AP51" s="632"/>
      <c r="AQ51" s="632"/>
      <c r="AR51" s="632"/>
      <c r="AS51" s="632"/>
      <c r="AT51" s="632"/>
      <c r="AU51" s="632"/>
      <c r="AV51" s="632"/>
      <c r="AW51" s="632"/>
      <c r="AX51" s="632"/>
      <c r="AY51" s="632"/>
      <c r="AZ51" s="632"/>
      <c r="BA51" s="632"/>
      <c r="BB51" s="632"/>
      <c r="BC51" s="632"/>
      <c r="BD51" s="632"/>
      <c r="BE51" s="632"/>
      <c r="BF51" s="632"/>
      <c r="BG51" s="632"/>
      <c r="BH51" s="632"/>
      <c r="BI51" s="632"/>
      <c r="BJ51" s="632"/>
      <c r="BK51" s="632"/>
      <c r="BL51" s="632"/>
      <c r="BM51" s="632"/>
      <c r="BN51" s="632"/>
      <c r="BO51" s="632"/>
      <c r="BP51" s="632"/>
      <c r="BQ51" s="632"/>
      <c r="BR51" s="632"/>
      <c r="BS51" s="632"/>
      <c r="BT51" s="632"/>
      <c r="BU51" s="632"/>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row>
    <row r="52" spans="2:131" ht="12.75" x14ac:dyDescent="0.1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t="s">
        <v>410</v>
      </c>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row>
    <row r="53" spans="2:131" ht="12.75" x14ac:dyDescent="0.15">
      <c r="B53" s="45"/>
      <c r="C53" s="45"/>
      <c r="D53" s="45" t="s">
        <v>473</v>
      </c>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4" t="s">
        <v>7</v>
      </c>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row>
    <row r="54" spans="2:131" ht="12.75" x14ac:dyDescent="0.1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4" t="s">
        <v>411</v>
      </c>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EA54" s="3"/>
    </row>
    <row r="55" spans="2:131" ht="12.75" x14ac:dyDescent="0.15">
      <c r="B55" s="45"/>
      <c r="C55" s="45"/>
      <c r="D55" s="652" t="s">
        <v>412</v>
      </c>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52"/>
      <c r="AL55" s="652"/>
      <c r="AM55" s="652"/>
      <c r="AN55" s="652"/>
      <c r="AO55" s="652"/>
      <c r="AP55" s="652"/>
      <c r="AQ55" s="652"/>
      <c r="AR55" s="652"/>
      <c r="AS55" s="652"/>
      <c r="AT55" s="652"/>
      <c r="AU55" s="652"/>
      <c r="AV55" s="652"/>
      <c r="AW55" s="652"/>
      <c r="AX55" s="652"/>
      <c r="AY55" s="652"/>
      <c r="AZ55" s="652"/>
      <c r="BA55" s="652"/>
      <c r="BB55" s="652"/>
      <c r="BC55" s="652"/>
      <c r="BD55" s="652"/>
      <c r="BE55" s="652"/>
      <c r="BF55" s="652"/>
      <c r="BG55" s="652"/>
      <c r="BH55" s="652"/>
      <c r="BI55" s="652"/>
      <c r="BJ55" s="652"/>
      <c r="BK55" s="652"/>
      <c r="BL55" s="652"/>
      <c r="BM55" s="652"/>
      <c r="BN55" s="652"/>
      <c r="BO55" s="652"/>
      <c r="BP55" s="652"/>
      <c r="BQ55" s="652"/>
      <c r="BR55" s="652"/>
      <c r="BS55" s="652"/>
      <c r="BT55" s="45"/>
      <c r="BU55" s="45"/>
      <c r="BV55" s="45"/>
      <c r="BW55" s="45"/>
      <c r="BX55" s="44" t="s">
        <v>424</v>
      </c>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EA55" s="3"/>
    </row>
    <row r="56" spans="2:131" ht="12.75" x14ac:dyDescent="0.15">
      <c r="B56" s="45"/>
      <c r="C56" s="45"/>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2"/>
      <c r="AL56" s="652"/>
      <c r="AM56" s="652"/>
      <c r="AN56" s="652"/>
      <c r="AO56" s="652"/>
      <c r="AP56" s="652"/>
      <c r="AQ56" s="652"/>
      <c r="AR56" s="652"/>
      <c r="AS56" s="652"/>
      <c r="AT56" s="652"/>
      <c r="AU56" s="652"/>
      <c r="AV56" s="652"/>
      <c r="AW56" s="652"/>
      <c r="AX56" s="652"/>
      <c r="AY56" s="652"/>
      <c r="AZ56" s="652"/>
      <c r="BA56" s="652"/>
      <c r="BB56" s="652"/>
      <c r="BC56" s="652"/>
      <c r="BD56" s="652"/>
      <c r="BE56" s="652"/>
      <c r="BF56" s="652"/>
      <c r="BG56" s="652"/>
      <c r="BH56" s="652"/>
      <c r="BI56" s="652"/>
      <c r="BJ56" s="652"/>
      <c r="BK56" s="652"/>
      <c r="BL56" s="652"/>
      <c r="BM56" s="652"/>
      <c r="BN56" s="652"/>
      <c r="BO56" s="652"/>
      <c r="BP56" s="652"/>
      <c r="BQ56" s="652"/>
      <c r="BR56" s="652"/>
      <c r="BS56" s="652"/>
      <c r="BT56" s="45"/>
      <c r="BU56" s="45"/>
      <c r="BV56" s="45"/>
      <c r="BW56" s="45"/>
      <c r="BX56" s="45"/>
      <c r="BY56" s="45"/>
      <c r="BZ56" s="44" t="s">
        <v>117</v>
      </c>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EA56" s="3"/>
    </row>
    <row r="57" spans="2:131" ht="12.75" x14ac:dyDescent="0.1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4" t="s">
        <v>413</v>
      </c>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EA57" s="3"/>
    </row>
    <row r="58" spans="2:131" ht="12.75" x14ac:dyDescent="0.15">
      <c r="B58" s="45"/>
      <c r="C58" s="45"/>
      <c r="D58" s="653" t="s">
        <v>0</v>
      </c>
      <c r="E58" s="626"/>
      <c r="F58" s="626"/>
      <c r="G58" s="626"/>
      <c r="H58" s="626"/>
      <c r="I58" s="626"/>
      <c r="J58" s="626"/>
      <c r="K58" s="626"/>
      <c r="L58" s="626"/>
      <c r="M58" s="626"/>
      <c r="N58" s="626"/>
      <c r="O58" s="626"/>
      <c r="P58" s="626"/>
      <c r="Q58" s="626"/>
      <c r="R58" s="626"/>
      <c r="S58" s="626"/>
      <c r="T58" s="626"/>
      <c r="U58" s="626"/>
      <c r="V58" s="654">
        <f>+Z38</f>
        <v>0</v>
      </c>
      <c r="W58" s="654"/>
      <c r="X58" s="654"/>
      <c r="Y58" s="654"/>
      <c r="Z58" s="654"/>
      <c r="AA58" s="654"/>
      <c r="AB58" s="654"/>
      <c r="AC58" s="654"/>
      <c r="AD58" s="654"/>
      <c r="AE58" s="654"/>
      <c r="AF58" s="654"/>
      <c r="AG58" s="654"/>
      <c r="AH58" s="654"/>
      <c r="AI58" s="654"/>
      <c r="AJ58" s="654"/>
      <c r="AK58" s="654"/>
      <c r="AL58" s="654"/>
      <c r="AM58" s="654"/>
      <c r="AN58" s="654"/>
      <c r="AO58" s="654"/>
      <c r="AP58" s="654"/>
      <c r="AQ58" s="654"/>
      <c r="AR58" s="654"/>
      <c r="AS58" s="654"/>
      <c r="AT58" s="654"/>
      <c r="AU58" s="654"/>
      <c r="AV58" s="654"/>
      <c r="AW58" s="654"/>
      <c r="AX58" s="654"/>
      <c r="AY58" s="654"/>
      <c r="AZ58" s="654"/>
      <c r="BA58" s="654"/>
      <c r="BB58" s="654"/>
      <c r="BC58" s="654"/>
      <c r="BD58" s="654"/>
      <c r="BE58" s="654"/>
      <c r="BF58" s="654"/>
      <c r="BG58" s="654"/>
      <c r="BH58" s="654"/>
      <c r="BI58" s="654"/>
      <c r="BJ58" s="654"/>
      <c r="BK58" s="654"/>
      <c r="BL58" s="654"/>
      <c r="BM58" s="654"/>
      <c r="BN58" s="654"/>
      <c r="BO58" s="654"/>
      <c r="BP58" s="654"/>
      <c r="BQ58" s="654"/>
      <c r="BR58" s="654"/>
      <c r="BS58" s="655"/>
      <c r="BT58" s="45"/>
      <c r="BU58" s="45"/>
      <c r="BV58" s="45"/>
      <c r="BW58" s="45"/>
      <c r="BX58" s="44"/>
      <c r="BY58" s="44"/>
      <c r="BZ58" s="44" t="s">
        <v>118</v>
      </c>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EA58" s="3"/>
    </row>
    <row r="59" spans="2:131" ht="12.75" x14ac:dyDescent="0.15">
      <c r="B59" s="45"/>
      <c r="C59" s="45"/>
      <c r="D59" s="602"/>
      <c r="E59" s="603"/>
      <c r="F59" s="603"/>
      <c r="G59" s="603"/>
      <c r="H59" s="603"/>
      <c r="I59" s="603"/>
      <c r="J59" s="603"/>
      <c r="K59" s="603"/>
      <c r="L59" s="603"/>
      <c r="M59" s="603"/>
      <c r="N59" s="603"/>
      <c r="O59" s="603"/>
      <c r="P59" s="603"/>
      <c r="Q59" s="603"/>
      <c r="R59" s="603"/>
      <c r="S59" s="603"/>
      <c r="T59" s="603"/>
      <c r="U59" s="603"/>
      <c r="V59" s="656"/>
      <c r="W59" s="656"/>
      <c r="X59" s="656"/>
      <c r="Y59" s="656"/>
      <c r="Z59" s="656"/>
      <c r="AA59" s="656"/>
      <c r="AB59" s="656"/>
      <c r="AC59" s="656"/>
      <c r="AD59" s="656"/>
      <c r="AE59" s="656"/>
      <c r="AF59" s="656"/>
      <c r="AG59" s="656"/>
      <c r="AH59" s="656"/>
      <c r="AI59" s="656"/>
      <c r="AJ59" s="656"/>
      <c r="AK59" s="656"/>
      <c r="AL59" s="656"/>
      <c r="AM59" s="656"/>
      <c r="AN59" s="656"/>
      <c r="AO59" s="656"/>
      <c r="AP59" s="656"/>
      <c r="AQ59" s="656"/>
      <c r="AR59" s="656"/>
      <c r="AS59" s="656"/>
      <c r="AT59" s="656"/>
      <c r="AU59" s="656"/>
      <c r="AV59" s="656"/>
      <c r="AW59" s="656"/>
      <c r="AX59" s="656"/>
      <c r="AY59" s="656"/>
      <c r="AZ59" s="656"/>
      <c r="BA59" s="656"/>
      <c r="BB59" s="656"/>
      <c r="BC59" s="656"/>
      <c r="BD59" s="656"/>
      <c r="BE59" s="656"/>
      <c r="BF59" s="656"/>
      <c r="BG59" s="656"/>
      <c r="BH59" s="656"/>
      <c r="BI59" s="656"/>
      <c r="BJ59" s="656"/>
      <c r="BK59" s="656"/>
      <c r="BL59" s="656"/>
      <c r="BM59" s="656"/>
      <c r="BN59" s="656"/>
      <c r="BO59" s="656"/>
      <c r="BP59" s="656"/>
      <c r="BQ59" s="656"/>
      <c r="BR59" s="656"/>
      <c r="BS59" s="657"/>
      <c r="BT59" s="45"/>
      <c r="BU59" s="45"/>
      <c r="BV59" s="45"/>
      <c r="BW59" s="45"/>
      <c r="BX59" s="52" t="s">
        <v>425</v>
      </c>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EA59" s="3"/>
    </row>
    <row r="60" spans="2:131" ht="12.75" x14ac:dyDescent="0.15">
      <c r="B60" s="45"/>
      <c r="C60" s="45"/>
      <c r="D60" s="602" t="s">
        <v>1</v>
      </c>
      <c r="E60" s="603"/>
      <c r="F60" s="603"/>
      <c r="G60" s="603"/>
      <c r="H60" s="603"/>
      <c r="I60" s="603"/>
      <c r="J60" s="603"/>
      <c r="K60" s="603"/>
      <c r="L60" s="603"/>
      <c r="M60" s="603"/>
      <c r="N60" s="603"/>
      <c r="O60" s="603"/>
      <c r="P60" s="603"/>
      <c r="Q60" s="603"/>
      <c r="R60" s="603"/>
      <c r="S60" s="603"/>
      <c r="T60" s="603"/>
      <c r="U60" s="603"/>
      <c r="V60" s="656">
        <f>+Z35</f>
        <v>0</v>
      </c>
      <c r="W60" s="656"/>
      <c r="X60" s="656"/>
      <c r="Y60" s="656"/>
      <c r="Z60" s="656"/>
      <c r="AA60" s="656"/>
      <c r="AB60" s="656"/>
      <c r="AC60" s="656"/>
      <c r="AD60" s="656"/>
      <c r="AE60" s="656"/>
      <c r="AF60" s="656"/>
      <c r="AG60" s="656"/>
      <c r="AH60" s="656"/>
      <c r="AI60" s="656"/>
      <c r="AJ60" s="656"/>
      <c r="AK60" s="656"/>
      <c r="AL60" s="656"/>
      <c r="AM60" s="656"/>
      <c r="AN60" s="656"/>
      <c r="AO60" s="656"/>
      <c r="AP60" s="656"/>
      <c r="AQ60" s="656"/>
      <c r="AR60" s="656"/>
      <c r="AS60" s="656"/>
      <c r="AT60" s="656"/>
      <c r="AU60" s="656"/>
      <c r="AV60" s="656"/>
      <c r="AW60" s="656"/>
      <c r="AX60" s="656"/>
      <c r="AY60" s="656"/>
      <c r="AZ60" s="656"/>
      <c r="BA60" s="656"/>
      <c r="BB60" s="656"/>
      <c r="BC60" s="656"/>
      <c r="BD60" s="656"/>
      <c r="BE60" s="656"/>
      <c r="BF60" s="656"/>
      <c r="BG60" s="656"/>
      <c r="BH60" s="656"/>
      <c r="BI60" s="656"/>
      <c r="BJ60" s="656"/>
      <c r="BK60" s="656"/>
      <c r="BL60" s="656"/>
      <c r="BM60" s="656"/>
      <c r="BN60" s="656"/>
      <c r="BO60" s="656"/>
      <c r="BP60" s="656"/>
      <c r="BQ60" s="656"/>
      <c r="BR60" s="656"/>
      <c r="BS60" s="657"/>
      <c r="BT60" s="45"/>
      <c r="BU60" s="45"/>
      <c r="BV60" s="45"/>
      <c r="BW60" s="45"/>
      <c r="BX60" s="45"/>
      <c r="BY60" s="45"/>
      <c r="BZ60" s="52" t="s">
        <v>119</v>
      </c>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EA60" s="3"/>
    </row>
    <row r="61" spans="2:131" ht="12.75" x14ac:dyDescent="0.15">
      <c r="B61" s="45"/>
      <c r="C61" s="45"/>
      <c r="D61" s="602"/>
      <c r="E61" s="603"/>
      <c r="F61" s="603"/>
      <c r="G61" s="603"/>
      <c r="H61" s="603"/>
      <c r="I61" s="603"/>
      <c r="J61" s="603"/>
      <c r="K61" s="603"/>
      <c r="L61" s="603"/>
      <c r="M61" s="603"/>
      <c r="N61" s="603"/>
      <c r="O61" s="603"/>
      <c r="P61" s="603"/>
      <c r="Q61" s="603"/>
      <c r="R61" s="603"/>
      <c r="S61" s="603"/>
      <c r="T61" s="603"/>
      <c r="U61" s="603"/>
      <c r="V61" s="656"/>
      <c r="W61" s="656"/>
      <c r="X61" s="656"/>
      <c r="Y61" s="656"/>
      <c r="Z61" s="656"/>
      <c r="AA61" s="656"/>
      <c r="AB61" s="656"/>
      <c r="AC61" s="656"/>
      <c r="AD61" s="656"/>
      <c r="AE61" s="656"/>
      <c r="AF61" s="656"/>
      <c r="AG61" s="656"/>
      <c r="AH61" s="656"/>
      <c r="AI61" s="656"/>
      <c r="AJ61" s="656"/>
      <c r="AK61" s="656"/>
      <c r="AL61" s="656"/>
      <c r="AM61" s="656"/>
      <c r="AN61" s="656"/>
      <c r="AO61" s="656"/>
      <c r="AP61" s="656"/>
      <c r="AQ61" s="656"/>
      <c r="AR61" s="656"/>
      <c r="AS61" s="656"/>
      <c r="AT61" s="656"/>
      <c r="AU61" s="656"/>
      <c r="AV61" s="656"/>
      <c r="AW61" s="656"/>
      <c r="AX61" s="656"/>
      <c r="AY61" s="656"/>
      <c r="AZ61" s="656"/>
      <c r="BA61" s="656"/>
      <c r="BB61" s="656"/>
      <c r="BC61" s="656"/>
      <c r="BD61" s="656"/>
      <c r="BE61" s="656"/>
      <c r="BF61" s="656"/>
      <c r="BG61" s="656"/>
      <c r="BH61" s="656"/>
      <c r="BI61" s="656"/>
      <c r="BJ61" s="656"/>
      <c r="BK61" s="656"/>
      <c r="BL61" s="656"/>
      <c r="BM61" s="656"/>
      <c r="BN61" s="656"/>
      <c r="BO61" s="656"/>
      <c r="BP61" s="656"/>
      <c r="BQ61" s="656"/>
      <c r="BR61" s="656"/>
      <c r="BS61" s="657"/>
      <c r="BT61" s="45"/>
      <c r="BU61" s="45"/>
      <c r="BV61" s="45"/>
      <c r="BW61" s="45"/>
      <c r="BX61" s="52" t="s">
        <v>414</v>
      </c>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EA61" s="3"/>
    </row>
    <row r="62" spans="2:131" ht="12.75" customHeight="1" x14ac:dyDescent="0.15">
      <c r="B62" s="45"/>
      <c r="C62" s="45"/>
      <c r="D62" s="602" t="s">
        <v>2</v>
      </c>
      <c r="E62" s="603"/>
      <c r="F62" s="603"/>
      <c r="G62" s="603"/>
      <c r="H62" s="603"/>
      <c r="I62" s="603"/>
      <c r="J62" s="603"/>
      <c r="K62" s="603"/>
      <c r="L62" s="603"/>
      <c r="M62" s="603"/>
      <c r="N62" s="603"/>
      <c r="O62" s="603"/>
      <c r="P62" s="603"/>
      <c r="Q62" s="603"/>
      <c r="R62" s="603"/>
      <c r="S62" s="603"/>
      <c r="T62" s="603"/>
      <c r="U62" s="603"/>
      <c r="V62" s="606" t="s">
        <v>415</v>
      </c>
      <c r="W62" s="606"/>
      <c r="X62" s="606"/>
      <c r="Y62" s="606"/>
      <c r="Z62" s="606"/>
      <c r="AA62" s="606"/>
      <c r="AB62" s="606"/>
      <c r="AC62" s="606"/>
      <c r="AD62" s="606"/>
      <c r="AE62" s="656">
        <f>+'1回目　基礎配筋'!AE62:BS63</f>
        <v>0</v>
      </c>
      <c r="AF62" s="656"/>
      <c r="AG62" s="656"/>
      <c r="AH62" s="656"/>
      <c r="AI62" s="656"/>
      <c r="AJ62" s="656"/>
      <c r="AK62" s="656"/>
      <c r="AL62" s="656"/>
      <c r="AM62" s="656"/>
      <c r="AN62" s="656"/>
      <c r="AO62" s="656"/>
      <c r="AP62" s="656"/>
      <c r="AQ62" s="656"/>
      <c r="AR62" s="656"/>
      <c r="AS62" s="656"/>
      <c r="AT62" s="656"/>
      <c r="AU62" s="656"/>
      <c r="AV62" s="656"/>
      <c r="AW62" s="656"/>
      <c r="AX62" s="656"/>
      <c r="AY62" s="656"/>
      <c r="AZ62" s="656"/>
      <c r="BA62" s="656"/>
      <c r="BB62" s="656"/>
      <c r="BC62" s="656"/>
      <c r="BD62" s="656"/>
      <c r="BE62" s="656"/>
      <c r="BF62" s="656"/>
      <c r="BG62" s="656"/>
      <c r="BH62" s="656"/>
      <c r="BI62" s="656"/>
      <c r="BJ62" s="656"/>
      <c r="BK62" s="656"/>
      <c r="BL62" s="656"/>
      <c r="BM62" s="656"/>
      <c r="BN62" s="656"/>
      <c r="BO62" s="656"/>
      <c r="BP62" s="656"/>
      <c r="BQ62" s="656"/>
      <c r="BR62" s="656"/>
      <c r="BS62" s="657"/>
      <c r="BT62" s="45"/>
      <c r="BU62" s="45"/>
      <c r="BV62" s="45"/>
      <c r="BW62" s="45"/>
      <c r="BX62" s="45"/>
      <c r="BY62" s="45"/>
      <c r="BZ62" s="52" t="s">
        <v>121</v>
      </c>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row>
    <row r="63" spans="2:131" ht="12.75" x14ac:dyDescent="0.15">
      <c r="B63" s="45"/>
      <c r="C63" s="45"/>
      <c r="D63" s="602"/>
      <c r="E63" s="603"/>
      <c r="F63" s="603"/>
      <c r="G63" s="603"/>
      <c r="H63" s="603"/>
      <c r="I63" s="603"/>
      <c r="J63" s="603"/>
      <c r="K63" s="603"/>
      <c r="L63" s="603"/>
      <c r="M63" s="603"/>
      <c r="N63" s="603"/>
      <c r="O63" s="603"/>
      <c r="P63" s="603"/>
      <c r="Q63" s="603"/>
      <c r="R63" s="603"/>
      <c r="S63" s="603"/>
      <c r="T63" s="603"/>
      <c r="U63" s="603"/>
      <c r="V63" s="606"/>
      <c r="W63" s="606"/>
      <c r="X63" s="606"/>
      <c r="Y63" s="606"/>
      <c r="Z63" s="606"/>
      <c r="AA63" s="606"/>
      <c r="AB63" s="606"/>
      <c r="AC63" s="606"/>
      <c r="AD63" s="606"/>
      <c r="AE63" s="656"/>
      <c r="AF63" s="656"/>
      <c r="AG63" s="656"/>
      <c r="AH63" s="656"/>
      <c r="AI63" s="656"/>
      <c r="AJ63" s="656"/>
      <c r="AK63" s="656"/>
      <c r="AL63" s="656"/>
      <c r="AM63" s="656"/>
      <c r="AN63" s="656"/>
      <c r="AO63" s="656"/>
      <c r="AP63" s="656"/>
      <c r="AQ63" s="656"/>
      <c r="AR63" s="656"/>
      <c r="AS63" s="656"/>
      <c r="AT63" s="656"/>
      <c r="AU63" s="656"/>
      <c r="AV63" s="656"/>
      <c r="AW63" s="656"/>
      <c r="AX63" s="656"/>
      <c r="AY63" s="656"/>
      <c r="AZ63" s="656"/>
      <c r="BA63" s="656"/>
      <c r="BB63" s="656"/>
      <c r="BC63" s="656"/>
      <c r="BD63" s="656"/>
      <c r="BE63" s="656"/>
      <c r="BF63" s="656"/>
      <c r="BG63" s="656"/>
      <c r="BH63" s="656"/>
      <c r="BI63" s="656"/>
      <c r="BJ63" s="656"/>
      <c r="BK63" s="656"/>
      <c r="BL63" s="656"/>
      <c r="BM63" s="656"/>
      <c r="BN63" s="656"/>
      <c r="BO63" s="656"/>
      <c r="BP63" s="656"/>
      <c r="BQ63" s="656"/>
      <c r="BR63" s="656"/>
      <c r="BS63" s="657"/>
      <c r="BT63" s="45"/>
      <c r="BU63" s="45"/>
      <c r="BV63" s="45"/>
      <c r="BW63" s="45"/>
      <c r="BX63" s="52" t="s">
        <v>416</v>
      </c>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EA63" s="3"/>
    </row>
    <row r="64" spans="2:131" ht="16.5" customHeight="1" x14ac:dyDescent="0.15">
      <c r="B64" s="45"/>
      <c r="C64" s="45"/>
      <c r="D64" s="602"/>
      <c r="E64" s="603"/>
      <c r="F64" s="603"/>
      <c r="G64" s="603"/>
      <c r="H64" s="603"/>
      <c r="I64" s="603"/>
      <c r="J64" s="603"/>
      <c r="K64" s="603"/>
      <c r="L64" s="603"/>
      <c r="M64" s="603"/>
      <c r="N64" s="603"/>
      <c r="O64" s="603"/>
      <c r="P64" s="603"/>
      <c r="Q64" s="603"/>
      <c r="R64" s="603"/>
      <c r="S64" s="603"/>
      <c r="T64" s="603"/>
      <c r="U64" s="603"/>
      <c r="V64" s="606" t="s">
        <v>417</v>
      </c>
      <c r="W64" s="606"/>
      <c r="X64" s="606"/>
      <c r="Y64" s="606"/>
      <c r="Z64" s="606"/>
      <c r="AA64" s="606"/>
      <c r="AB64" s="606"/>
      <c r="AC64" s="606"/>
      <c r="AD64" s="606"/>
      <c r="AE64" s="629">
        <f>+AH41</f>
        <v>0</v>
      </c>
      <c r="AF64" s="630"/>
      <c r="AG64" s="630"/>
      <c r="AH64" s="630"/>
      <c r="AI64" s="630"/>
      <c r="AJ64" s="630"/>
      <c r="AK64" s="630"/>
      <c r="AL64" s="630"/>
      <c r="AM64" s="630"/>
      <c r="AN64" s="630"/>
      <c r="AO64" s="630"/>
      <c r="AP64" s="630"/>
      <c r="AQ64" s="630"/>
      <c r="AR64" s="630"/>
      <c r="AS64" s="630"/>
      <c r="AT64" s="630"/>
      <c r="AU64" s="630"/>
      <c r="AV64" s="630"/>
      <c r="AW64" s="630"/>
      <c r="AX64" s="630"/>
      <c r="AY64" s="630"/>
      <c r="AZ64" s="630"/>
      <c r="BA64" s="630"/>
      <c r="BB64" s="630"/>
      <c r="BC64" s="630"/>
      <c r="BD64" s="630"/>
      <c r="BE64" s="630"/>
      <c r="BF64" s="630"/>
      <c r="BG64" s="630"/>
      <c r="BH64" s="630"/>
      <c r="BI64" s="630"/>
      <c r="BJ64" s="630"/>
      <c r="BK64" s="630"/>
      <c r="BL64" s="630"/>
      <c r="BM64" s="630"/>
      <c r="BN64" s="630"/>
      <c r="BO64" s="630"/>
      <c r="BP64" s="630"/>
      <c r="BQ64" s="630"/>
      <c r="BR64" s="630"/>
      <c r="BS64" s="631"/>
      <c r="BT64" s="45"/>
      <c r="BU64" s="45"/>
      <c r="BV64" s="45"/>
      <c r="BW64" s="45"/>
      <c r="BX64" s="52" t="s">
        <v>418</v>
      </c>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EA64" s="3"/>
    </row>
    <row r="65" spans="1:131" ht="12.75" x14ac:dyDescent="0.15">
      <c r="B65" s="45"/>
      <c r="C65" s="45"/>
      <c r="D65" s="602"/>
      <c r="E65" s="603"/>
      <c r="F65" s="603"/>
      <c r="G65" s="603"/>
      <c r="H65" s="603"/>
      <c r="I65" s="603"/>
      <c r="J65" s="603"/>
      <c r="K65" s="603"/>
      <c r="L65" s="603"/>
      <c r="M65" s="603"/>
      <c r="N65" s="603"/>
      <c r="O65" s="603"/>
      <c r="P65" s="603"/>
      <c r="Q65" s="603"/>
      <c r="R65" s="603"/>
      <c r="S65" s="603"/>
      <c r="T65" s="603"/>
      <c r="U65" s="603"/>
      <c r="V65" s="606"/>
      <c r="W65" s="606"/>
      <c r="X65" s="606"/>
      <c r="Y65" s="606"/>
      <c r="Z65" s="606"/>
      <c r="AA65" s="606"/>
      <c r="AB65" s="606"/>
      <c r="AC65" s="606"/>
      <c r="AD65" s="606"/>
      <c r="AE65" s="645">
        <f>+AH43</f>
        <v>0</v>
      </c>
      <c r="AF65" s="646"/>
      <c r="AG65" s="646"/>
      <c r="AH65" s="646"/>
      <c r="AI65" s="646"/>
      <c r="AJ65" s="646"/>
      <c r="AK65" s="646"/>
      <c r="AL65" s="646"/>
      <c r="AM65" s="646"/>
      <c r="AN65" s="646"/>
      <c r="AO65" s="646"/>
      <c r="AP65" s="646"/>
      <c r="AQ65" s="646"/>
      <c r="AR65" s="646"/>
      <c r="AS65" s="646"/>
      <c r="AT65" s="646"/>
      <c r="AU65" s="646"/>
      <c r="AV65" s="646"/>
      <c r="AW65" s="646"/>
      <c r="AX65" s="646"/>
      <c r="AY65" s="646"/>
      <c r="AZ65" s="646"/>
      <c r="BA65" s="646"/>
      <c r="BB65" s="646"/>
      <c r="BC65" s="646"/>
      <c r="BD65" s="646"/>
      <c r="BE65" s="646"/>
      <c r="BF65" s="646"/>
      <c r="BG65" s="646"/>
      <c r="BH65" s="646"/>
      <c r="BI65" s="646"/>
      <c r="BJ65" s="646"/>
      <c r="BK65" s="646"/>
      <c r="BL65" s="646"/>
      <c r="BM65" s="646"/>
      <c r="BN65" s="646"/>
      <c r="BO65" s="646"/>
      <c r="BP65" s="646"/>
      <c r="BQ65" s="646"/>
      <c r="BR65" s="646"/>
      <c r="BS65" s="647"/>
      <c r="BT65" s="45"/>
      <c r="BU65" s="45"/>
      <c r="BV65" s="45"/>
      <c r="BW65" s="45"/>
      <c r="BX65" s="52" t="s">
        <v>419</v>
      </c>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EA65" s="3"/>
    </row>
    <row r="66" spans="1:131" ht="12.75" x14ac:dyDescent="0.15">
      <c r="B66" s="45"/>
      <c r="C66" s="45"/>
      <c r="D66" s="604"/>
      <c r="E66" s="605"/>
      <c r="F66" s="605"/>
      <c r="G66" s="605"/>
      <c r="H66" s="605"/>
      <c r="I66" s="605"/>
      <c r="J66" s="605"/>
      <c r="K66" s="605"/>
      <c r="L66" s="605"/>
      <c r="M66" s="605"/>
      <c r="N66" s="605"/>
      <c r="O66" s="605"/>
      <c r="P66" s="605"/>
      <c r="Q66" s="605"/>
      <c r="R66" s="605"/>
      <c r="S66" s="605"/>
      <c r="T66" s="605"/>
      <c r="U66" s="605"/>
      <c r="V66" s="648" t="s">
        <v>420</v>
      </c>
      <c r="W66" s="648"/>
      <c r="X66" s="648"/>
      <c r="Y66" s="648"/>
      <c r="Z66" s="648"/>
      <c r="AA66" s="648"/>
      <c r="AB66" s="648"/>
      <c r="AC66" s="648"/>
      <c r="AD66" s="648"/>
      <c r="AE66" s="799">
        <f>+'1回目　基礎配筋'!AE66:BS66</f>
        <v>0</v>
      </c>
      <c r="AF66" s="799"/>
      <c r="AG66" s="799"/>
      <c r="AH66" s="799"/>
      <c r="AI66" s="799"/>
      <c r="AJ66" s="799"/>
      <c r="AK66" s="799"/>
      <c r="AL66" s="799"/>
      <c r="AM66" s="799"/>
      <c r="AN66" s="799"/>
      <c r="AO66" s="799"/>
      <c r="AP66" s="799"/>
      <c r="AQ66" s="799"/>
      <c r="AR66" s="799"/>
      <c r="AS66" s="799"/>
      <c r="AT66" s="799"/>
      <c r="AU66" s="799"/>
      <c r="AV66" s="799"/>
      <c r="AW66" s="799"/>
      <c r="AX66" s="799"/>
      <c r="AY66" s="799"/>
      <c r="AZ66" s="799"/>
      <c r="BA66" s="799"/>
      <c r="BB66" s="799"/>
      <c r="BC66" s="799"/>
      <c r="BD66" s="799"/>
      <c r="BE66" s="799"/>
      <c r="BF66" s="799"/>
      <c r="BG66" s="799"/>
      <c r="BH66" s="799"/>
      <c r="BI66" s="799"/>
      <c r="BJ66" s="799"/>
      <c r="BK66" s="799"/>
      <c r="BL66" s="799"/>
      <c r="BM66" s="799"/>
      <c r="BN66" s="799"/>
      <c r="BO66" s="799"/>
      <c r="BP66" s="799"/>
      <c r="BQ66" s="799"/>
      <c r="BR66" s="799"/>
      <c r="BS66" s="800"/>
      <c r="BT66" s="45"/>
      <c r="BU66" s="45"/>
      <c r="BV66" s="45"/>
      <c r="BW66" s="45"/>
      <c r="BX66" s="52" t="s">
        <v>421</v>
      </c>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EA66" s="3"/>
    </row>
    <row r="67" spans="1:131" ht="16.5" customHeight="1" x14ac:dyDescent="0.1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row>
    <row r="68" spans="1:131" ht="16.5" customHeight="1" x14ac:dyDescent="0.1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row>
    <row r="69" spans="1:131" ht="12.75" x14ac:dyDescent="0.15">
      <c r="B69" s="45"/>
      <c r="C69" s="45"/>
      <c r="D69" s="796" t="s">
        <v>549</v>
      </c>
      <c r="E69" s="797"/>
      <c r="F69" s="797"/>
      <c r="G69" s="797"/>
      <c r="H69" s="797"/>
      <c r="I69" s="797"/>
      <c r="J69" s="797"/>
      <c r="K69" s="797"/>
      <c r="L69" s="797"/>
      <c r="M69" s="626" t="s">
        <v>3</v>
      </c>
      <c r="N69" s="626"/>
      <c r="O69" s="626"/>
      <c r="P69" s="626"/>
      <c r="Q69" s="626"/>
      <c r="R69" s="626"/>
      <c r="S69" s="626"/>
      <c r="T69" s="626"/>
      <c r="U69" s="626"/>
      <c r="V69" s="626"/>
      <c r="W69" s="626"/>
      <c r="X69" s="626"/>
      <c r="Y69" s="626"/>
      <c r="Z69" s="626"/>
      <c r="AA69" s="626"/>
      <c r="AB69" s="626"/>
      <c r="AC69" s="627" t="s">
        <v>379</v>
      </c>
      <c r="AD69" s="627"/>
      <c r="AE69" s="627"/>
      <c r="AF69" s="627"/>
      <c r="AG69" s="627"/>
      <c r="AH69" s="627"/>
      <c r="AI69" s="627"/>
      <c r="AJ69" s="627"/>
      <c r="AK69" s="627"/>
      <c r="AL69" s="627"/>
      <c r="AM69" s="627"/>
      <c r="AN69" s="627"/>
      <c r="AO69" s="627"/>
      <c r="AP69" s="627"/>
      <c r="AQ69" s="627"/>
      <c r="AR69" s="627"/>
      <c r="AS69" s="627"/>
      <c r="AT69" s="627"/>
      <c r="AU69" s="627"/>
      <c r="AV69" s="627"/>
      <c r="AW69" s="627"/>
      <c r="AX69" s="627"/>
      <c r="AY69" s="627"/>
      <c r="AZ69" s="627"/>
      <c r="BA69" s="627"/>
      <c r="BB69" s="627"/>
      <c r="BC69" s="627"/>
      <c r="BD69" s="627"/>
      <c r="BE69" s="627"/>
      <c r="BF69" s="627"/>
      <c r="BG69" s="627"/>
      <c r="BH69" s="627"/>
      <c r="BI69" s="627"/>
      <c r="BJ69" s="627"/>
      <c r="BK69" s="627"/>
      <c r="BL69" s="627"/>
      <c r="BM69" s="627"/>
      <c r="BN69" s="627"/>
      <c r="BO69" s="627"/>
      <c r="BP69" s="627"/>
      <c r="BQ69" s="627"/>
      <c r="BR69" s="627"/>
      <c r="BS69" s="628"/>
      <c r="BT69" s="45"/>
      <c r="BU69" s="45"/>
      <c r="BV69" s="45"/>
      <c r="BW69" s="45"/>
      <c r="BX69" s="45" t="s">
        <v>378</v>
      </c>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t="s">
        <v>547</v>
      </c>
      <c r="CY69" s="45"/>
      <c r="CZ69" s="45"/>
      <c r="DA69" s="45"/>
      <c r="DB69" s="45"/>
      <c r="DC69" s="45"/>
      <c r="DD69" s="45"/>
      <c r="DE69" s="45"/>
      <c r="DF69" s="45"/>
      <c r="DG69" s="45"/>
    </row>
    <row r="70" spans="1:131" ht="15.75" customHeight="1" x14ac:dyDescent="0.15">
      <c r="B70" s="45"/>
      <c r="C70" s="45"/>
      <c r="D70" s="798"/>
      <c r="E70" s="638"/>
      <c r="F70" s="638"/>
      <c r="G70" s="638"/>
      <c r="H70" s="638"/>
      <c r="I70" s="638"/>
      <c r="J70" s="638"/>
      <c r="K70" s="638"/>
      <c r="L70" s="638"/>
      <c r="M70" s="603"/>
      <c r="N70" s="603"/>
      <c r="O70" s="603"/>
      <c r="P70" s="603"/>
      <c r="Q70" s="603"/>
      <c r="R70" s="603"/>
      <c r="S70" s="603"/>
      <c r="T70" s="603"/>
      <c r="U70" s="603"/>
      <c r="V70" s="603"/>
      <c r="W70" s="603"/>
      <c r="X70" s="603"/>
      <c r="Y70" s="603"/>
      <c r="Z70" s="603"/>
      <c r="AA70" s="603"/>
      <c r="AB70" s="603"/>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1"/>
      <c r="AY70" s="611"/>
      <c r="AZ70" s="611"/>
      <c r="BA70" s="611"/>
      <c r="BB70" s="611"/>
      <c r="BC70" s="611"/>
      <c r="BD70" s="611"/>
      <c r="BE70" s="611"/>
      <c r="BF70" s="611"/>
      <c r="BG70" s="611"/>
      <c r="BH70" s="611"/>
      <c r="BI70" s="611"/>
      <c r="BJ70" s="611"/>
      <c r="BK70" s="611"/>
      <c r="BL70" s="611"/>
      <c r="BM70" s="611"/>
      <c r="BN70" s="611"/>
      <c r="BO70" s="611"/>
      <c r="BP70" s="611"/>
      <c r="BQ70" s="611"/>
      <c r="BR70" s="611"/>
      <c r="BS70" s="612"/>
      <c r="BT70" s="45"/>
      <c r="BU70" s="45"/>
      <c r="BV70" s="45"/>
      <c r="BW70" s="45"/>
      <c r="BX70" s="45" t="s">
        <v>386</v>
      </c>
      <c r="BY70" s="45"/>
      <c r="BZ70" s="45"/>
      <c r="CA70" s="45"/>
      <c r="CB70" s="45"/>
      <c r="CC70" s="45"/>
      <c r="CD70" s="45"/>
      <c r="CE70" s="45"/>
      <c r="CF70" s="45"/>
      <c r="CG70" s="45"/>
      <c r="CH70" s="45"/>
      <c r="CI70" s="45"/>
      <c r="CJ70" s="45"/>
      <c r="CK70" s="45" t="s">
        <v>423</v>
      </c>
      <c r="CL70" s="45"/>
      <c r="CM70" s="45"/>
      <c r="CN70" s="45"/>
      <c r="CO70" s="45"/>
      <c r="CP70" s="45"/>
      <c r="CQ70" s="45"/>
      <c r="CR70" s="45"/>
      <c r="CS70" s="45"/>
      <c r="CT70" s="45"/>
      <c r="CU70" s="45"/>
      <c r="CV70" s="45"/>
      <c r="CW70" s="45"/>
      <c r="CX70" s="45" t="s">
        <v>548</v>
      </c>
      <c r="CY70" s="45"/>
      <c r="CZ70" s="45"/>
      <c r="DA70" s="45"/>
      <c r="DB70" s="45"/>
      <c r="DC70" s="45"/>
      <c r="DD70" s="45"/>
      <c r="DE70" s="45"/>
      <c r="DF70" s="45"/>
      <c r="DG70" s="45"/>
    </row>
    <row r="71" spans="1:131" ht="15.75" customHeight="1" x14ac:dyDescent="0.15">
      <c r="B71" s="45"/>
      <c r="C71" s="45"/>
      <c r="D71" s="53"/>
      <c r="E71" s="45"/>
      <c r="F71" s="45"/>
      <c r="G71" s="45"/>
      <c r="H71" s="45"/>
      <c r="I71" s="45"/>
      <c r="J71" s="45"/>
      <c r="K71" s="45"/>
      <c r="L71" s="45"/>
      <c r="M71" s="603" t="s">
        <v>4</v>
      </c>
      <c r="N71" s="603"/>
      <c r="O71" s="603"/>
      <c r="P71" s="603"/>
      <c r="Q71" s="603"/>
      <c r="R71" s="603"/>
      <c r="S71" s="603"/>
      <c r="T71" s="603"/>
      <c r="U71" s="603"/>
      <c r="V71" s="603"/>
      <c r="W71" s="603"/>
      <c r="X71" s="603"/>
      <c r="Y71" s="603"/>
      <c r="Z71" s="603"/>
      <c r="AA71" s="603"/>
      <c r="AB71" s="603"/>
      <c r="AC71" s="658" t="str">
        <f>+AL33</f>
        <v>平成　　年　　月　　日</v>
      </c>
      <c r="AD71" s="659"/>
      <c r="AE71" s="659"/>
      <c r="AF71" s="659"/>
      <c r="AG71" s="659"/>
      <c r="AH71" s="659"/>
      <c r="AI71" s="659"/>
      <c r="AJ71" s="659"/>
      <c r="AK71" s="659"/>
      <c r="AL71" s="659"/>
      <c r="AM71" s="659"/>
      <c r="AN71" s="659"/>
      <c r="AO71" s="659"/>
      <c r="AP71" s="659"/>
      <c r="AQ71" s="659"/>
      <c r="AR71" s="659"/>
      <c r="AS71" s="659"/>
      <c r="AT71" s="659"/>
      <c r="AU71" s="659"/>
      <c r="AV71" s="659"/>
      <c r="AW71" s="659"/>
      <c r="AX71" s="659"/>
      <c r="AY71" s="659"/>
      <c r="AZ71" s="659"/>
      <c r="BA71" s="659"/>
      <c r="BB71" s="659"/>
      <c r="BC71" s="659"/>
      <c r="BD71" s="659"/>
      <c r="BE71" s="659"/>
      <c r="BF71" s="659"/>
      <c r="BG71" s="659"/>
      <c r="BH71" s="659"/>
      <c r="BI71" s="659"/>
      <c r="BJ71" s="659"/>
      <c r="BK71" s="659"/>
      <c r="BL71" s="659"/>
      <c r="BM71" s="659"/>
      <c r="BN71" s="659"/>
      <c r="BO71" s="659"/>
      <c r="BP71" s="659"/>
      <c r="BQ71" s="659"/>
      <c r="BR71" s="659"/>
      <c r="BS71" s="660"/>
      <c r="BT71" s="45"/>
      <c r="BU71" s="45"/>
      <c r="BV71" s="45"/>
      <c r="BW71" s="45"/>
      <c r="BX71" s="45" t="s">
        <v>428</v>
      </c>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t="s">
        <v>549</v>
      </c>
      <c r="CY71" s="45"/>
      <c r="CZ71" s="45"/>
      <c r="DA71" s="45"/>
      <c r="DB71" s="45"/>
      <c r="DC71" s="45"/>
      <c r="DD71" s="45"/>
      <c r="DE71" s="45"/>
      <c r="DF71" s="45"/>
      <c r="DG71" s="45"/>
    </row>
    <row r="72" spans="1:131" ht="15.75" customHeight="1" x14ac:dyDescent="0.15">
      <c r="B72" s="45"/>
      <c r="C72" s="45"/>
      <c r="D72" s="53"/>
      <c r="E72" s="45"/>
      <c r="F72" s="45"/>
      <c r="G72" s="45"/>
      <c r="H72" s="45"/>
      <c r="I72" s="45"/>
      <c r="J72" s="45"/>
      <c r="K72" s="45"/>
      <c r="L72" s="45"/>
      <c r="M72" s="603"/>
      <c r="N72" s="603"/>
      <c r="O72" s="603"/>
      <c r="P72" s="603"/>
      <c r="Q72" s="603"/>
      <c r="R72" s="603"/>
      <c r="S72" s="603"/>
      <c r="T72" s="603"/>
      <c r="U72" s="603"/>
      <c r="V72" s="603"/>
      <c r="W72" s="603"/>
      <c r="X72" s="603"/>
      <c r="Y72" s="603"/>
      <c r="Z72" s="603"/>
      <c r="AA72" s="603"/>
      <c r="AB72" s="603"/>
      <c r="AC72" s="659"/>
      <c r="AD72" s="659"/>
      <c r="AE72" s="659"/>
      <c r="AF72" s="659"/>
      <c r="AG72" s="659"/>
      <c r="AH72" s="659"/>
      <c r="AI72" s="659"/>
      <c r="AJ72" s="659"/>
      <c r="AK72" s="659"/>
      <c r="AL72" s="659"/>
      <c r="AM72" s="659"/>
      <c r="AN72" s="659"/>
      <c r="AO72" s="659"/>
      <c r="AP72" s="659"/>
      <c r="AQ72" s="659"/>
      <c r="AR72" s="659"/>
      <c r="AS72" s="659"/>
      <c r="AT72" s="659"/>
      <c r="AU72" s="659"/>
      <c r="AV72" s="659"/>
      <c r="AW72" s="659"/>
      <c r="AX72" s="659"/>
      <c r="AY72" s="659"/>
      <c r="AZ72" s="659"/>
      <c r="BA72" s="659"/>
      <c r="BB72" s="659"/>
      <c r="BC72" s="659"/>
      <c r="BD72" s="659"/>
      <c r="BE72" s="659"/>
      <c r="BF72" s="659"/>
      <c r="BG72" s="659"/>
      <c r="BH72" s="659"/>
      <c r="BI72" s="659"/>
      <c r="BJ72" s="659"/>
      <c r="BK72" s="659"/>
      <c r="BL72" s="659"/>
      <c r="BM72" s="659"/>
      <c r="BN72" s="659"/>
      <c r="BO72" s="659"/>
      <c r="BP72" s="659"/>
      <c r="BQ72" s="659"/>
      <c r="BR72" s="659"/>
      <c r="BS72" s="660"/>
      <c r="BT72" s="45"/>
      <c r="BU72" s="45"/>
      <c r="BV72" s="45"/>
      <c r="BW72" s="45"/>
      <c r="BX72" s="45" t="s">
        <v>379</v>
      </c>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t="s">
        <v>550</v>
      </c>
      <c r="CY72" s="45"/>
      <c r="CZ72" s="45"/>
      <c r="DA72" s="45"/>
      <c r="DB72" s="45"/>
      <c r="DC72" s="45"/>
      <c r="DD72" s="45"/>
      <c r="DE72" s="45"/>
      <c r="DF72" s="45"/>
      <c r="DG72" s="45"/>
    </row>
    <row r="73" spans="1:131" ht="15.75" customHeight="1" x14ac:dyDescent="0.15">
      <c r="B73" s="45"/>
      <c r="C73" s="45"/>
      <c r="D73" s="53"/>
      <c r="E73" s="45"/>
      <c r="F73" s="45"/>
      <c r="G73" s="45"/>
      <c r="H73" s="45"/>
      <c r="I73" s="45"/>
      <c r="J73" s="45"/>
      <c r="K73" s="45"/>
      <c r="L73" s="45"/>
      <c r="M73" s="603" t="s">
        <v>5</v>
      </c>
      <c r="N73" s="603"/>
      <c r="O73" s="603"/>
      <c r="P73" s="603"/>
      <c r="Q73" s="603"/>
      <c r="R73" s="603"/>
      <c r="S73" s="603"/>
      <c r="T73" s="603"/>
      <c r="U73" s="603"/>
      <c r="V73" s="603"/>
      <c r="W73" s="603"/>
      <c r="X73" s="603"/>
      <c r="Y73" s="603"/>
      <c r="Z73" s="603"/>
      <c r="AA73" s="603"/>
      <c r="AB73" s="603"/>
      <c r="AC73" s="661"/>
      <c r="AD73" s="661"/>
      <c r="AE73" s="661"/>
      <c r="AF73" s="661"/>
      <c r="AG73" s="661"/>
      <c r="AH73" s="661"/>
      <c r="AI73" s="661"/>
      <c r="AJ73" s="661"/>
      <c r="AK73" s="661"/>
      <c r="AL73" s="661"/>
      <c r="AM73" s="661"/>
      <c r="AN73" s="661"/>
      <c r="AO73" s="661"/>
      <c r="AP73" s="661"/>
      <c r="AQ73" s="661"/>
      <c r="AR73" s="661"/>
      <c r="AS73" s="661"/>
      <c r="AT73" s="661"/>
      <c r="AU73" s="661"/>
      <c r="AV73" s="661"/>
      <c r="AW73" s="661"/>
      <c r="AX73" s="661"/>
      <c r="AY73" s="661"/>
      <c r="AZ73" s="661"/>
      <c r="BA73" s="661"/>
      <c r="BB73" s="661"/>
      <c r="BC73" s="661"/>
      <c r="BD73" s="661"/>
      <c r="BE73" s="661"/>
      <c r="BF73" s="661"/>
      <c r="BG73" s="661"/>
      <c r="BH73" s="661"/>
      <c r="BI73" s="661"/>
      <c r="BJ73" s="661"/>
      <c r="BK73" s="661"/>
      <c r="BL73" s="661"/>
      <c r="BM73" s="661"/>
      <c r="BN73" s="661"/>
      <c r="BO73" s="661"/>
      <c r="BP73" s="661"/>
      <c r="BQ73" s="661"/>
      <c r="BR73" s="661"/>
      <c r="BS73" s="662"/>
      <c r="BT73" s="45"/>
      <c r="BU73" s="45"/>
      <c r="BV73" s="45"/>
      <c r="BW73" s="45"/>
      <c r="BX73" s="45" t="s">
        <v>380</v>
      </c>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t="s">
        <v>551</v>
      </c>
      <c r="CY73" s="45"/>
      <c r="CZ73" s="45"/>
      <c r="DA73" s="45"/>
      <c r="DB73" s="45"/>
      <c r="DC73" s="45"/>
      <c r="DD73" s="45"/>
      <c r="DE73" s="45"/>
      <c r="DF73" s="45"/>
      <c r="DG73" s="45"/>
    </row>
    <row r="74" spans="1:131" ht="15.75" customHeight="1" x14ac:dyDescent="0.15">
      <c r="B74" s="45"/>
      <c r="C74" s="45"/>
      <c r="D74" s="53"/>
      <c r="E74" s="45"/>
      <c r="F74" s="45"/>
      <c r="G74" s="45"/>
      <c r="H74" s="45"/>
      <c r="I74" s="45"/>
      <c r="J74" s="45"/>
      <c r="K74" s="45"/>
      <c r="L74" s="45"/>
      <c r="M74" s="603"/>
      <c r="N74" s="603"/>
      <c r="O74" s="603"/>
      <c r="P74" s="603"/>
      <c r="Q74" s="603"/>
      <c r="R74" s="603"/>
      <c r="S74" s="603"/>
      <c r="T74" s="603"/>
      <c r="U74" s="603"/>
      <c r="V74" s="603"/>
      <c r="W74" s="603"/>
      <c r="X74" s="603"/>
      <c r="Y74" s="603"/>
      <c r="Z74" s="603"/>
      <c r="AA74" s="603"/>
      <c r="AB74" s="603"/>
      <c r="AC74" s="661"/>
      <c r="AD74" s="661"/>
      <c r="AE74" s="661"/>
      <c r="AF74" s="661"/>
      <c r="AG74" s="661"/>
      <c r="AH74" s="661"/>
      <c r="AI74" s="661"/>
      <c r="AJ74" s="661"/>
      <c r="AK74" s="661"/>
      <c r="AL74" s="661"/>
      <c r="AM74" s="661"/>
      <c r="AN74" s="661"/>
      <c r="AO74" s="661"/>
      <c r="AP74" s="661"/>
      <c r="AQ74" s="661"/>
      <c r="AR74" s="661"/>
      <c r="AS74" s="661"/>
      <c r="AT74" s="661"/>
      <c r="AU74" s="661"/>
      <c r="AV74" s="661"/>
      <c r="AW74" s="661"/>
      <c r="AX74" s="661"/>
      <c r="AY74" s="661"/>
      <c r="AZ74" s="661"/>
      <c r="BA74" s="661"/>
      <c r="BB74" s="661"/>
      <c r="BC74" s="661"/>
      <c r="BD74" s="661"/>
      <c r="BE74" s="661"/>
      <c r="BF74" s="661"/>
      <c r="BG74" s="661"/>
      <c r="BH74" s="661"/>
      <c r="BI74" s="661"/>
      <c r="BJ74" s="661"/>
      <c r="BK74" s="661"/>
      <c r="BL74" s="661"/>
      <c r="BM74" s="661"/>
      <c r="BN74" s="661"/>
      <c r="BO74" s="661"/>
      <c r="BP74" s="661"/>
      <c r="BQ74" s="661"/>
      <c r="BR74" s="661"/>
      <c r="BS74" s="662"/>
      <c r="BT74" s="45"/>
      <c r="BU74" s="45"/>
      <c r="BV74" s="45"/>
      <c r="BW74" s="45"/>
      <c r="BX74" s="45" t="s">
        <v>381</v>
      </c>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t="s">
        <v>552</v>
      </c>
      <c r="CY74" s="45"/>
      <c r="CZ74" s="45"/>
      <c r="DA74" s="45"/>
      <c r="DB74" s="45"/>
      <c r="DC74" s="45"/>
      <c r="DD74" s="45"/>
      <c r="DE74" s="45"/>
      <c r="DF74" s="45"/>
      <c r="DG74" s="45"/>
    </row>
    <row r="75" spans="1:131" ht="12.75" x14ac:dyDescent="0.15">
      <c r="B75" s="45"/>
      <c r="C75" s="45"/>
      <c r="D75" s="53"/>
      <c r="E75" s="45"/>
      <c r="F75" s="45"/>
      <c r="G75" s="45"/>
      <c r="H75" s="45"/>
      <c r="I75" s="45"/>
      <c r="J75" s="45"/>
      <c r="K75" s="45"/>
      <c r="L75" s="45"/>
      <c r="M75" s="603" t="s">
        <v>6</v>
      </c>
      <c r="N75" s="603"/>
      <c r="O75" s="603"/>
      <c r="P75" s="603"/>
      <c r="Q75" s="603"/>
      <c r="R75" s="603"/>
      <c r="S75" s="603"/>
      <c r="T75" s="603"/>
      <c r="U75" s="603"/>
      <c r="V75" s="603"/>
      <c r="W75" s="603"/>
      <c r="X75" s="603"/>
      <c r="Y75" s="603"/>
      <c r="Z75" s="603"/>
      <c r="AA75" s="603"/>
      <c r="AB75" s="603"/>
      <c r="AC75" s="659">
        <f>+'1回目　基礎配筋'!AC75:BS76</f>
        <v>0</v>
      </c>
      <c r="AD75" s="659"/>
      <c r="AE75" s="659"/>
      <c r="AF75" s="659"/>
      <c r="AG75" s="659"/>
      <c r="AH75" s="659"/>
      <c r="AI75" s="659"/>
      <c r="AJ75" s="659"/>
      <c r="AK75" s="659"/>
      <c r="AL75" s="659"/>
      <c r="AM75" s="659"/>
      <c r="AN75" s="659"/>
      <c r="AO75" s="659"/>
      <c r="AP75" s="659"/>
      <c r="AQ75" s="659"/>
      <c r="AR75" s="659"/>
      <c r="AS75" s="659"/>
      <c r="AT75" s="659"/>
      <c r="AU75" s="659"/>
      <c r="AV75" s="659"/>
      <c r="AW75" s="659"/>
      <c r="AX75" s="659"/>
      <c r="AY75" s="659"/>
      <c r="AZ75" s="659"/>
      <c r="BA75" s="659"/>
      <c r="BB75" s="659"/>
      <c r="BC75" s="659"/>
      <c r="BD75" s="659"/>
      <c r="BE75" s="659"/>
      <c r="BF75" s="659"/>
      <c r="BG75" s="659"/>
      <c r="BH75" s="659"/>
      <c r="BI75" s="659"/>
      <c r="BJ75" s="659"/>
      <c r="BK75" s="659"/>
      <c r="BL75" s="659"/>
      <c r="BM75" s="659"/>
      <c r="BN75" s="659"/>
      <c r="BO75" s="659"/>
      <c r="BP75" s="659"/>
      <c r="BQ75" s="659"/>
      <c r="BR75" s="659"/>
      <c r="BS75" s="660"/>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row>
    <row r="76" spans="1:131" ht="15.75" customHeight="1" x14ac:dyDescent="0.15">
      <c r="B76" s="45"/>
      <c r="C76" s="45"/>
      <c r="D76" s="54"/>
      <c r="E76" s="55"/>
      <c r="F76" s="55"/>
      <c r="G76" s="55"/>
      <c r="H76" s="55"/>
      <c r="I76" s="55"/>
      <c r="J76" s="55"/>
      <c r="K76" s="55"/>
      <c r="L76" s="55"/>
      <c r="M76" s="605"/>
      <c r="N76" s="605"/>
      <c r="O76" s="605"/>
      <c r="P76" s="605"/>
      <c r="Q76" s="605"/>
      <c r="R76" s="605"/>
      <c r="S76" s="605"/>
      <c r="T76" s="605"/>
      <c r="U76" s="605"/>
      <c r="V76" s="605"/>
      <c r="W76" s="605"/>
      <c r="X76" s="605"/>
      <c r="Y76" s="605"/>
      <c r="Z76" s="605"/>
      <c r="AA76" s="605"/>
      <c r="AB76" s="605"/>
      <c r="AC76" s="794"/>
      <c r="AD76" s="794"/>
      <c r="AE76" s="794"/>
      <c r="AF76" s="794"/>
      <c r="AG76" s="794"/>
      <c r="AH76" s="794"/>
      <c r="AI76" s="794"/>
      <c r="AJ76" s="794"/>
      <c r="AK76" s="794"/>
      <c r="AL76" s="794"/>
      <c r="AM76" s="794"/>
      <c r="AN76" s="794"/>
      <c r="AO76" s="794"/>
      <c r="AP76" s="794"/>
      <c r="AQ76" s="794"/>
      <c r="AR76" s="794"/>
      <c r="AS76" s="794"/>
      <c r="AT76" s="794"/>
      <c r="AU76" s="794"/>
      <c r="AV76" s="794"/>
      <c r="AW76" s="794"/>
      <c r="AX76" s="794"/>
      <c r="AY76" s="794"/>
      <c r="AZ76" s="794"/>
      <c r="BA76" s="794"/>
      <c r="BB76" s="794"/>
      <c r="BC76" s="794"/>
      <c r="BD76" s="794"/>
      <c r="BE76" s="794"/>
      <c r="BF76" s="794"/>
      <c r="BG76" s="794"/>
      <c r="BH76" s="794"/>
      <c r="BI76" s="794"/>
      <c r="BJ76" s="794"/>
      <c r="BK76" s="794"/>
      <c r="BL76" s="794"/>
      <c r="BM76" s="794"/>
      <c r="BN76" s="794"/>
      <c r="BO76" s="794"/>
      <c r="BP76" s="794"/>
      <c r="BQ76" s="794"/>
      <c r="BR76" s="794"/>
      <c r="BS76" s="79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row>
    <row r="77" spans="1:131" ht="15.75" customHeight="1" x14ac:dyDescent="0.1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row>
    <row r="78" spans="1:131" ht="16.5" customHeight="1" x14ac:dyDescent="0.15">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3" t="s">
        <v>12</v>
      </c>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X78" s="264" t="s">
        <v>577</v>
      </c>
      <c r="BZ78" s="264" t="s">
        <v>579</v>
      </c>
      <c r="CD78" s="264" t="s">
        <v>729</v>
      </c>
    </row>
    <row r="79" spans="1:131" ht="13.5" x14ac:dyDescent="0.15">
      <c r="B79" s="45" t="s">
        <v>473</v>
      </c>
      <c r="L79" s="264" t="s">
        <v>581</v>
      </c>
      <c r="BO79" s="1" t="s">
        <v>111</v>
      </c>
      <c r="BX79" s="264" t="s">
        <v>578</v>
      </c>
      <c r="BZ79" s="264" t="s">
        <v>580</v>
      </c>
      <c r="CD79" s="264" t="s">
        <v>730</v>
      </c>
    </row>
    <row r="80" spans="1:131" x14ac:dyDescent="0.15">
      <c r="A80" s="271"/>
      <c r="B80" s="6" t="s">
        <v>123</v>
      </c>
      <c r="BZ80" s="264" t="s">
        <v>651</v>
      </c>
      <c r="CD80" s="264" t="s">
        <v>731</v>
      </c>
    </row>
    <row r="81" spans="1:74" ht="12.75" thickBot="1" x14ac:dyDescent="0.2">
      <c r="A81" s="271"/>
      <c r="B81" s="548" t="s">
        <v>122</v>
      </c>
      <c r="C81" s="548"/>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548"/>
      <c r="AM81" s="548"/>
      <c r="AN81" s="548"/>
      <c r="AO81" s="548"/>
      <c r="AP81" s="548"/>
      <c r="AQ81" s="548"/>
      <c r="AR81" s="548"/>
      <c r="AS81" s="548"/>
      <c r="AT81" s="548"/>
      <c r="AU81" s="548"/>
      <c r="AV81" s="548"/>
      <c r="AW81" s="548"/>
      <c r="AX81" s="548"/>
      <c r="AY81" s="548"/>
      <c r="AZ81" s="548"/>
      <c r="BA81" s="548"/>
      <c r="BB81" s="548"/>
      <c r="BC81" s="548"/>
      <c r="BD81" s="548"/>
      <c r="BE81" s="548"/>
      <c r="BF81" s="548"/>
      <c r="BG81" s="548"/>
      <c r="BH81" s="548"/>
      <c r="BI81" s="548"/>
      <c r="BJ81" s="548"/>
      <c r="BK81" s="548"/>
      <c r="BL81" s="548"/>
      <c r="BM81" s="548"/>
      <c r="BN81" s="548"/>
      <c r="BO81" s="548"/>
      <c r="BP81" s="548"/>
      <c r="BQ81" s="548"/>
      <c r="BR81" s="548"/>
      <c r="BS81" s="548"/>
      <c r="BT81" s="548"/>
      <c r="BU81" s="548"/>
      <c r="BV81" s="548"/>
    </row>
    <row r="82" spans="1:74" ht="15" customHeight="1" x14ac:dyDescent="0.15">
      <c r="A82" s="610" t="s">
        <v>575</v>
      </c>
      <c r="B82" s="549"/>
      <c r="C82" s="550"/>
      <c r="D82" s="550"/>
      <c r="E82" s="550"/>
      <c r="F82" s="550"/>
      <c r="G82" s="553" t="s">
        <v>13</v>
      </c>
      <c r="H82" s="553"/>
      <c r="I82" s="553"/>
      <c r="J82" s="553"/>
      <c r="K82" s="553"/>
      <c r="L82" s="555" t="s">
        <v>373</v>
      </c>
      <c r="M82" s="553"/>
      <c r="N82" s="553"/>
      <c r="O82" s="553"/>
      <c r="P82" s="553"/>
      <c r="Q82" s="553"/>
      <c r="R82" s="555" t="s">
        <v>374</v>
      </c>
      <c r="S82" s="553"/>
      <c r="T82" s="553"/>
      <c r="U82" s="553"/>
      <c r="V82" s="553"/>
      <c r="W82" s="550" t="s">
        <v>14</v>
      </c>
      <c r="X82" s="550"/>
      <c r="Y82" s="550"/>
      <c r="Z82" s="550"/>
      <c r="AA82" s="550"/>
      <c r="AB82" s="550"/>
      <c r="AC82" s="550"/>
      <c r="AD82" s="550"/>
      <c r="AE82" s="550"/>
      <c r="AF82" s="550"/>
      <c r="AG82" s="550"/>
      <c r="AH82" s="550"/>
      <c r="AI82" s="550"/>
      <c r="AJ82" s="550"/>
      <c r="AK82" s="550"/>
      <c r="AL82" s="550"/>
      <c r="AM82" s="550" t="s">
        <v>15</v>
      </c>
      <c r="AN82" s="550"/>
      <c r="AO82" s="550"/>
      <c r="AP82" s="550"/>
      <c r="AQ82" s="550"/>
      <c r="AR82" s="550"/>
      <c r="AS82" s="550"/>
      <c r="AT82" s="550"/>
      <c r="AU82" s="550"/>
      <c r="AV82" s="550"/>
      <c r="AW82" s="550"/>
      <c r="AX82" s="550"/>
      <c r="AY82" s="550"/>
      <c r="AZ82" s="550"/>
      <c r="BA82" s="550"/>
      <c r="BB82" s="550"/>
      <c r="BC82" s="550"/>
      <c r="BD82" s="550"/>
      <c r="BE82" s="550"/>
      <c r="BF82" s="550"/>
      <c r="BG82" s="550"/>
      <c r="BH82" s="550"/>
      <c r="BI82" s="550" t="s">
        <v>16</v>
      </c>
      <c r="BJ82" s="550"/>
      <c r="BK82" s="550"/>
      <c r="BL82" s="550"/>
      <c r="BM82" s="550"/>
      <c r="BN82" s="550"/>
      <c r="BO82" s="550" t="s">
        <v>17</v>
      </c>
      <c r="BP82" s="550"/>
      <c r="BQ82" s="550"/>
      <c r="BR82" s="550"/>
      <c r="BS82" s="550"/>
      <c r="BT82" s="550"/>
      <c r="BU82" s="550"/>
      <c r="BV82" s="556"/>
    </row>
    <row r="83" spans="1:74" ht="15" customHeight="1" thickBot="1" x14ac:dyDescent="0.2">
      <c r="A83" s="610"/>
      <c r="B83" s="551"/>
      <c r="C83" s="552"/>
      <c r="D83" s="552"/>
      <c r="E83" s="552"/>
      <c r="F83" s="552"/>
      <c r="G83" s="554"/>
      <c r="H83" s="554"/>
      <c r="I83" s="554"/>
      <c r="J83" s="554"/>
      <c r="K83" s="554"/>
      <c r="L83" s="554"/>
      <c r="M83" s="554"/>
      <c r="N83" s="554"/>
      <c r="O83" s="554"/>
      <c r="P83" s="554"/>
      <c r="Q83" s="554"/>
      <c r="R83" s="554"/>
      <c r="S83" s="554"/>
      <c r="T83" s="554"/>
      <c r="U83" s="554"/>
      <c r="V83" s="554"/>
      <c r="W83" s="552"/>
      <c r="X83" s="552"/>
      <c r="Y83" s="552"/>
      <c r="Z83" s="552"/>
      <c r="AA83" s="552"/>
      <c r="AB83" s="552"/>
      <c r="AC83" s="552"/>
      <c r="AD83" s="552"/>
      <c r="AE83" s="552"/>
      <c r="AF83" s="552"/>
      <c r="AG83" s="552"/>
      <c r="AH83" s="552"/>
      <c r="AI83" s="552"/>
      <c r="AJ83" s="552"/>
      <c r="AK83" s="552"/>
      <c r="AL83" s="552"/>
      <c r="AM83" s="552"/>
      <c r="AN83" s="552"/>
      <c r="AO83" s="552"/>
      <c r="AP83" s="552"/>
      <c r="AQ83" s="552"/>
      <c r="AR83" s="552"/>
      <c r="AS83" s="552"/>
      <c r="AT83" s="552"/>
      <c r="AU83" s="552"/>
      <c r="AV83" s="552"/>
      <c r="AW83" s="552"/>
      <c r="AX83" s="552"/>
      <c r="AY83" s="552"/>
      <c r="AZ83" s="552"/>
      <c r="BA83" s="552"/>
      <c r="BB83" s="552"/>
      <c r="BC83" s="552"/>
      <c r="BD83" s="552"/>
      <c r="BE83" s="552"/>
      <c r="BF83" s="552"/>
      <c r="BG83" s="552"/>
      <c r="BH83" s="552"/>
      <c r="BI83" s="552" t="s">
        <v>41</v>
      </c>
      <c r="BJ83" s="552"/>
      <c r="BK83" s="552" t="s">
        <v>42</v>
      </c>
      <c r="BL83" s="552"/>
      <c r="BM83" s="552" t="s">
        <v>43</v>
      </c>
      <c r="BN83" s="552"/>
      <c r="BO83" s="552" t="s">
        <v>44</v>
      </c>
      <c r="BP83" s="552"/>
      <c r="BQ83" s="552"/>
      <c r="BR83" s="552"/>
      <c r="BS83" s="552" t="s">
        <v>45</v>
      </c>
      <c r="BT83" s="552"/>
      <c r="BU83" s="552"/>
      <c r="BV83" s="557"/>
    </row>
    <row r="84" spans="1:74" ht="15" customHeight="1" thickTop="1" x14ac:dyDescent="0.15">
      <c r="A84" s="610"/>
      <c r="B84" s="330" t="s">
        <v>72</v>
      </c>
      <c r="C84" s="243"/>
      <c r="D84" s="243"/>
      <c r="E84" s="243"/>
      <c r="F84" s="343"/>
      <c r="G84" s="1110" t="s">
        <v>545</v>
      </c>
      <c r="H84" s="1111"/>
      <c r="I84" s="1111"/>
      <c r="J84" s="1111"/>
      <c r="K84" s="1112"/>
      <c r="L84" s="760" t="s">
        <v>589</v>
      </c>
      <c r="M84" s="1000"/>
      <c r="N84" s="940" t="s">
        <v>775</v>
      </c>
      <c r="O84" s="940"/>
      <c r="P84" s="940"/>
      <c r="Q84" s="941"/>
      <c r="R84" s="560" t="s">
        <v>70</v>
      </c>
      <c r="S84" s="548"/>
      <c r="T84" s="548"/>
      <c r="U84" s="548"/>
      <c r="V84" s="601"/>
      <c r="W84" s="560" t="s">
        <v>76</v>
      </c>
      <c r="X84" s="548"/>
      <c r="Y84" s="618" t="s">
        <v>60</v>
      </c>
      <c r="Z84" s="619"/>
      <c r="AA84" s="619"/>
      <c r="AB84" s="619"/>
      <c r="AC84" s="619"/>
      <c r="AD84" s="619"/>
      <c r="AE84" s="619"/>
      <c r="AF84" s="619"/>
      <c r="AG84" s="619"/>
      <c r="AH84" s="619"/>
      <c r="AI84" s="619"/>
      <c r="AJ84" s="619"/>
      <c r="AK84" s="619"/>
      <c r="AL84" s="620"/>
      <c r="AM84" s="560" t="s">
        <v>76</v>
      </c>
      <c r="AN84" s="548"/>
      <c r="AO84" s="6" t="s">
        <v>180</v>
      </c>
      <c r="BI84" s="592" t="s">
        <v>75</v>
      </c>
      <c r="BJ84" s="593"/>
      <c r="BK84" s="353"/>
      <c r="BL84" s="353"/>
      <c r="BM84" s="593" t="s">
        <v>75</v>
      </c>
      <c r="BN84" s="724"/>
      <c r="BO84" s="530" t="s">
        <v>128</v>
      </c>
      <c r="BP84" s="531"/>
      <c r="BQ84" s="531"/>
      <c r="BR84" s="600"/>
      <c r="BS84" s="530" t="s">
        <v>128</v>
      </c>
      <c r="BT84" s="531"/>
      <c r="BU84" s="531"/>
      <c r="BV84" s="532"/>
    </row>
    <row r="85" spans="1:74" ht="15" customHeight="1" x14ac:dyDescent="0.15">
      <c r="A85" s="610"/>
      <c r="B85" s="678" t="s">
        <v>105</v>
      </c>
      <c r="C85" s="675"/>
      <c r="D85" s="675"/>
      <c r="E85" s="675"/>
      <c r="F85" s="699"/>
      <c r="G85" s="1110"/>
      <c r="H85" s="1111"/>
      <c r="I85" s="1111"/>
      <c r="J85" s="1111"/>
      <c r="K85" s="1112"/>
      <c r="L85" s="1001"/>
      <c r="M85" s="1002"/>
      <c r="N85" s="694"/>
      <c r="O85" s="694"/>
      <c r="P85" s="694"/>
      <c r="Q85" s="695"/>
      <c r="R85" s="9"/>
      <c r="V85" s="12"/>
      <c r="W85" s="560" t="s">
        <v>76</v>
      </c>
      <c r="X85" s="548"/>
      <c r="Y85" s="563" t="s">
        <v>58</v>
      </c>
      <c r="Z85" s="543"/>
      <c r="AA85" s="543"/>
      <c r="AB85" s="543"/>
      <c r="AC85" s="543"/>
      <c r="AD85" s="543"/>
      <c r="AE85" s="543"/>
      <c r="AF85" s="543"/>
      <c r="AG85" s="543"/>
      <c r="AH85" s="543"/>
      <c r="AI85" s="543"/>
      <c r="AJ85" s="543"/>
      <c r="AK85" s="543"/>
      <c r="AL85" s="544"/>
      <c r="AM85" s="560" t="s">
        <v>76</v>
      </c>
      <c r="AN85" s="548"/>
      <c r="AO85" s="409" t="s">
        <v>802</v>
      </c>
      <c r="BI85" s="560" t="s">
        <v>75</v>
      </c>
      <c r="BJ85" s="548"/>
      <c r="BM85" s="548" t="s">
        <v>75</v>
      </c>
      <c r="BN85" s="601"/>
      <c r="BO85" s="530"/>
      <c r="BP85" s="531"/>
      <c r="BQ85" s="531"/>
      <c r="BR85" s="600"/>
      <c r="BS85" s="530"/>
      <c r="BT85" s="531"/>
      <c r="BU85" s="531"/>
      <c r="BV85" s="532"/>
    </row>
    <row r="86" spans="1:74" ht="15" customHeight="1" x14ac:dyDescent="0.15">
      <c r="A86" s="610"/>
      <c r="B86" s="678"/>
      <c r="C86" s="675"/>
      <c r="D86" s="675"/>
      <c r="E86" s="675"/>
      <c r="F86" s="699"/>
      <c r="G86" s="1110"/>
      <c r="H86" s="1111"/>
      <c r="I86" s="1111"/>
      <c r="J86" s="1111"/>
      <c r="K86" s="1112"/>
      <c r="L86" s="1001"/>
      <c r="M86" s="1002"/>
      <c r="N86" s="694"/>
      <c r="O86" s="694"/>
      <c r="P86" s="694"/>
      <c r="Q86" s="695"/>
      <c r="R86" s="9"/>
      <c r="V86" s="12"/>
      <c r="W86" s="560" t="s">
        <v>76</v>
      </c>
      <c r="X86" s="548"/>
      <c r="Y86" s="563" t="s">
        <v>57</v>
      </c>
      <c r="Z86" s="543"/>
      <c r="AA86" s="543"/>
      <c r="AB86" s="543"/>
      <c r="AC86" s="543"/>
      <c r="AD86" s="543"/>
      <c r="AE86" s="543"/>
      <c r="AF86" s="543"/>
      <c r="AG86" s="543"/>
      <c r="AH86" s="543"/>
      <c r="AI86" s="543"/>
      <c r="AJ86" s="543"/>
      <c r="AK86" s="543"/>
      <c r="AL86" s="544"/>
      <c r="AM86" s="560" t="s">
        <v>76</v>
      </c>
      <c r="AN86" s="548"/>
      <c r="AO86" s="409" t="s">
        <v>25</v>
      </c>
      <c r="BI86" s="560" t="s">
        <v>75</v>
      </c>
      <c r="BJ86" s="548"/>
      <c r="BK86" s="548"/>
      <c r="BL86" s="548"/>
      <c r="BM86" s="548" t="s">
        <v>75</v>
      </c>
      <c r="BN86" s="601"/>
      <c r="BO86" s="530" t="s">
        <v>129</v>
      </c>
      <c r="BP86" s="531"/>
      <c r="BQ86" s="531"/>
      <c r="BR86" s="600"/>
      <c r="BS86" s="530" t="s">
        <v>129</v>
      </c>
      <c r="BT86" s="531"/>
      <c r="BU86" s="531"/>
      <c r="BV86" s="532"/>
    </row>
    <row r="87" spans="1:74" ht="15" customHeight="1" x14ac:dyDescent="0.15">
      <c r="A87" s="610"/>
      <c r="B87" s="678"/>
      <c r="C87" s="675"/>
      <c r="D87" s="675"/>
      <c r="E87" s="675"/>
      <c r="F87" s="699"/>
      <c r="G87" s="817" t="s">
        <v>337</v>
      </c>
      <c r="H87" s="818"/>
      <c r="I87" s="818"/>
      <c r="J87" s="818"/>
      <c r="K87" s="819"/>
      <c r="L87" s="1001"/>
      <c r="M87" s="1002"/>
      <c r="N87" s="694"/>
      <c r="O87" s="694"/>
      <c r="P87" s="694"/>
      <c r="Q87" s="695"/>
      <c r="R87" s="9"/>
      <c r="V87" s="12"/>
      <c r="W87" s="560" t="s">
        <v>76</v>
      </c>
      <c r="X87" s="548"/>
      <c r="Y87" s="563" t="s">
        <v>51</v>
      </c>
      <c r="Z87" s="543"/>
      <c r="AA87" s="543"/>
      <c r="AB87" s="543"/>
      <c r="AC87" s="543"/>
      <c r="AD87" s="543"/>
      <c r="AE87" s="543"/>
      <c r="AF87" s="543"/>
      <c r="AG87" s="543"/>
      <c r="AH87" s="543"/>
      <c r="AI87" s="543"/>
      <c r="AJ87" s="543"/>
      <c r="AK87" s="543"/>
      <c r="AL87" s="544"/>
      <c r="AM87" s="560" t="s">
        <v>76</v>
      </c>
      <c r="AN87" s="548"/>
      <c r="AO87" s="409" t="s">
        <v>113</v>
      </c>
      <c r="BI87" s="560" t="s">
        <v>75</v>
      </c>
      <c r="BJ87" s="548"/>
      <c r="BK87" s="548" t="s">
        <v>75</v>
      </c>
      <c r="BL87" s="548"/>
      <c r="BM87" s="548" t="s">
        <v>75</v>
      </c>
      <c r="BN87" s="601"/>
      <c r="BO87" s="530"/>
      <c r="BP87" s="531"/>
      <c r="BQ87" s="531"/>
      <c r="BR87" s="600"/>
      <c r="BS87" s="530"/>
      <c r="BT87" s="531"/>
      <c r="BU87" s="531"/>
      <c r="BV87" s="532"/>
    </row>
    <row r="88" spans="1:74" ht="15" customHeight="1" x14ac:dyDescent="0.15">
      <c r="A88" s="415"/>
      <c r="B88" s="678"/>
      <c r="C88" s="675"/>
      <c r="D88" s="675"/>
      <c r="E88" s="675"/>
      <c r="F88" s="699"/>
      <c r="G88" s="817"/>
      <c r="H88" s="818"/>
      <c r="I88" s="818"/>
      <c r="J88" s="818"/>
      <c r="K88" s="819"/>
      <c r="L88" s="1001"/>
      <c r="M88" s="1002"/>
      <c r="N88" s="694"/>
      <c r="O88" s="694"/>
      <c r="P88" s="694"/>
      <c r="Q88" s="695"/>
      <c r="R88" s="9"/>
      <c r="V88" s="12"/>
      <c r="W88" s="560" t="s">
        <v>76</v>
      </c>
      <c r="X88" s="548"/>
      <c r="Y88" s="563" t="s">
        <v>179</v>
      </c>
      <c r="Z88" s="563"/>
      <c r="AA88" s="563"/>
      <c r="AB88" s="563"/>
      <c r="AC88" s="563"/>
      <c r="AD88" s="563"/>
      <c r="AE88" s="563"/>
      <c r="AF88" s="563"/>
      <c r="AG88" s="563"/>
      <c r="AH88" s="563"/>
      <c r="AI88" s="563"/>
      <c r="AJ88" s="563"/>
      <c r="AK88" s="563"/>
      <c r="AL88" s="594"/>
      <c r="AM88" s="560" t="s">
        <v>76</v>
      </c>
      <c r="AN88" s="548"/>
      <c r="AO88" s="6" t="s">
        <v>800</v>
      </c>
      <c r="BI88" s="560" t="s">
        <v>75</v>
      </c>
      <c r="BJ88" s="548"/>
      <c r="BK88" s="548" t="s">
        <v>75</v>
      </c>
      <c r="BL88" s="548"/>
      <c r="BM88" s="548" t="s">
        <v>75</v>
      </c>
      <c r="BN88" s="601"/>
      <c r="BO88" s="66"/>
      <c r="BP88" s="41"/>
      <c r="BQ88" s="41"/>
      <c r="BR88" s="67"/>
      <c r="BS88" s="66"/>
      <c r="BT88" s="41"/>
      <c r="BU88" s="41"/>
      <c r="BV88" s="421"/>
    </row>
    <row r="89" spans="1:74" ht="15" customHeight="1" x14ac:dyDescent="0.15">
      <c r="A89" s="1109" t="s">
        <v>574</v>
      </c>
      <c r="B89" s="678"/>
      <c r="C89" s="675"/>
      <c r="D89" s="675"/>
      <c r="E89" s="675"/>
      <c r="F89" s="699"/>
      <c r="G89" s="817"/>
      <c r="H89" s="818"/>
      <c r="I89" s="818"/>
      <c r="J89" s="818"/>
      <c r="K89" s="819"/>
      <c r="L89" s="1001"/>
      <c r="M89" s="1002"/>
      <c r="N89" s="694"/>
      <c r="O89" s="694"/>
      <c r="P89" s="694"/>
      <c r="Q89" s="695"/>
      <c r="R89" s="9"/>
      <c r="V89" s="12"/>
      <c r="W89" s="560" t="s">
        <v>76</v>
      </c>
      <c r="X89" s="548"/>
      <c r="Y89" s="563" t="s">
        <v>168</v>
      </c>
      <c r="Z89" s="563"/>
      <c r="AA89" s="563"/>
      <c r="AB89" s="563"/>
      <c r="AC89" s="563"/>
      <c r="AD89" s="563"/>
      <c r="AE89" s="563"/>
      <c r="AF89" s="563"/>
      <c r="AG89" s="563"/>
      <c r="AH89" s="563"/>
      <c r="AI89" s="563"/>
      <c r="AJ89" s="563"/>
      <c r="AK89" s="563"/>
      <c r="AL89" s="594"/>
      <c r="AM89" s="560" t="s">
        <v>76</v>
      </c>
      <c r="AN89" s="548"/>
      <c r="AO89" s="6" t="s">
        <v>27</v>
      </c>
      <c r="BI89" s="560" t="s">
        <v>75</v>
      </c>
      <c r="BJ89" s="548"/>
      <c r="BK89" s="548" t="s">
        <v>75</v>
      </c>
      <c r="BL89" s="548"/>
      <c r="BM89" s="548" t="s">
        <v>75</v>
      </c>
      <c r="BN89" s="601"/>
      <c r="BO89" s="294"/>
      <c r="BP89" s="295"/>
      <c r="BQ89" s="295"/>
      <c r="BR89" s="296"/>
      <c r="BS89" s="294"/>
      <c r="BT89" s="295"/>
      <c r="BU89" s="295"/>
      <c r="BV89" s="329"/>
    </row>
    <row r="90" spans="1:74" ht="15" customHeight="1" x14ac:dyDescent="0.15">
      <c r="A90" s="1109"/>
      <c r="B90" s="678"/>
      <c r="C90" s="675"/>
      <c r="D90" s="675"/>
      <c r="E90" s="675"/>
      <c r="F90" s="699"/>
      <c r="G90" s="817"/>
      <c r="H90" s="818"/>
      <c r="I90" s="818"/>
      <c r="J90" s="818"/>
      <c r="K90" s="819"/>
      <c r="L90" s="1001"/>
      <c r="M90" s="1002"/>
      <c r="N90" s="694"/>
      <c r="O90" s="694"/>
      <c r="P90" s="694"/>
      <c r="Q90" s="695"/>
      <c r="R90" s="9"/>
      <c r="V90" s="12"/>
      <c r="W90" s="560" t="s">
        <v>76</v>
      </c>
      <c r="X90" s="548"/>
      <c r="Y90" s="563" t="s">
        <v>177</v>
      </c>
      <c r="Z90" s="563"/>
      <c r="AA90" s="563"/>
      <c r="AB90" s="563"/>
      <c r="AC90" s="563"/>
      <c r="AD90" s="563"/>
      <c r="AE90" s="563"/>
      <c r="AF90" s="563"/>
      <c r="AG90" s="563"/>
      <c r="AH90" s="563"/>
      <c r="AI90" s="563"/>
      <c r="AJ90" s="563"/>
      <c r="AK90" s="563"/>
      <c r="AL90" s="594"/>
      <c r="AM90" s="560" t="s">
        <v>76</v>
      </c>
      <c r="AN90" s="548"/>
      <c r="AO90" s="6" t="s">
        <v>178</v>
      </c>
      <c r="BI90" s="560" t="s">
        <v>75</v>
      </c>
      <c r="BJ90" s="548"/>
      <c r="BM90" s="548" t="s">
        <v>75</v>
      </c>
      <c r="BN90" s="601"/>
      <c r="BO90" s="294"/>
      <c r="BP90" s="295"/>
      <c r="BQ90" s="295"/>
      <c r="BR90" s="296"/>
      <c r="BS90" s="294"/>
      <c r="BT90" s="295"/>
      <c r="BU90" s="295"/>
      <c r="BV90" s="329"/>
    </row>
    <row r="91" spans="1:74" ht="15" customHeight="1" x14ac:dyDescent="0.15">
      <c r="A91" s="1109"/>
      <c r="B91" s="678"/>
      <c r="C91" s="675"/>
      <c r="D91" s="675"/>
      <c r="E91" s="675"/>
      <c r="F91" s="699"/>
      <c r="G91" s="817"/>
      <c r="H91" s="818"/>
      <c r="I91" s="818"/>
      <c r="J91" s="818"/>
      <c r="K91" s="819"/>
      <c r="L91" s="1001"/>
      <c r="M91" s="1002"/>
      <c r="N91" s="694"/>
      <c r="O91" s="694"/>
      <c r="P91" s="694"/>
      <c r="Q91" s="695"/>
      <c r="R91" s="9"/>
      <c r="V91" s="12"/>
      <c r="W91" s="560" t="s">
        <v>76</v>
      </c>
      <c r="X91" s="548"/>
      <c r="Y91" s="563" t="s">
        <v>101</v>
      </c>
      <c r="Z91" s="563"/>
      <c r="AA91" s="563"/>
      <c r="AB91" s="563"/>
      <c r="AC91" s="563"/>
      <c r="AD91" s="563"/>
      <c r="AE91" s="563"/>
      <c r="AF91" s="563"/>
      <c r="AG91" s="563"/>
      <c r="AH91" s="563"/>
      <c r="AI91" s="563"/>
      <c r="AJ91" s="563"/>
      <c r="AK91" s="563"/>
      <c r="AL91" s="594"/>
      <c r="AM91" s="560" t="s">
        <v>76</v>
      </c>
      <c r="AN91" s="548"/>
      <c r="AO91" s="264" t="s">
        <v>803</v>
      </c>
      <c r="BI91" s="560" t="s">
        <v>75</v>
      </c>
      <c r="BJ91" s="548"/>
      <c r="BK91" s="548" t="s">
        <v>75</v>
      </c>
      <c r="BL91" s="548"/>
      <c r="BM91" s="548" t="s">
        <v>75</v>
      </c>
      <c r="BN91" s="601"/>
      <c r="BO91" s="294"/>
      <c r="BP91" s="295"/>
      <c r="BQ91" s="295"/>
      <c r="BR91" s="296"/>
      <c r="BS91" s="294"/>
      <c r="BT91" s="295"/>
      <c r="BU91" s="295"/>
      <c r="BV91" s="329"/>
    </row>
    <row r="92" spans="1:74" ht="15" customHeight="1" x14ac:dyDescent="0.15">
      <c r="A92" s="1109"/>
      <c r="B92" s="678"/>
      <c r="C92" s="675"/>
      <c r="D92" s="675"/>
      <c r="E92" s="675"/>
      <c r="F92" s="699"/>
      <c r="G92" s="817"/>
      <c r="H92" s="818"/>
      <c r="I92" s="818"/>
      <c r="J92" s="818"/>
      <c r="K92" s="819"/>
      <c r="L92" s="1001"/>
      <c r="M92" s="1002"/>
      <c r="N92" s="694"/>
      <c r="O92" s="694"/>
      <c r="P92" s="694"/>
      <c r="Q92" s="695"/>
      <c r="R92" s="9"/>
      <c r="V92" s="12"/>
      <c r="W92" s="560" t="s">
        <v>76</v>
      </c>
      <c r="X92" s="548"/>
      <c r="Y92" s="563" t="s">
        <v>52</v>
      </c>
      <c r="Z92" s="563"/>
      <c r="AA92" s="563"/>
      <c r="AB92" s="563"/>
      <c r="AC92" s="563"/>
      <c r="AD92" s="563"/>
      <c r="AE92" s="563"/>
      <c r="AF92" s="563"/>
      <c r="AG92" s="563"/>
      <c r="AH92" s="563"/>
      <c r="AI92" s="563"/>
      <c r="AJ92" s="563"/>
      <c r="AK92" s="563"/>
      <c r="AL92" s="594"/>
      <c r="AM92" s="560" t="s">
        <v>76</v>
      </c>
      <c r="AN92" s="548"/>
      <c r="AO92" s="6" t="s">
        <v>36</v>
      </c>
      <c r="BH92" s="12"/>
      <c r="BI92" s="560" t="s">
        <v>75</v>
      </c>
      <c r="BJ92" s="548"/>
      <c r="BM92" s="548" t="s">
        <v>75</v>
      </c>
      <c r="BN92" s="601"/>
      <c r="BO92" s="294"/>
      <c r="BP92" s="295"/>
      <c r="BQ92" s="295"/>
      <c r="BR92" s="296"/>
      <c r="BS92" s="294"/>
      <c r="BT92" s="295"/>
      <c r="BU92" s="295"/>
      <c r="BV92" s="329"/>
    </row>
    <row r="93" spans="1:74" ht="15" customHeight="1" x14ac:dyDescent="0.15">
      <c r="A93" s="1109"/>
      <c r="B93" s="678"/>
      <c r="C93" s="675"/>
      <c r="D93" s="675"/>
      <c r="E93" s="675"/>
      <c r="F93" s="699"/>
      <c r="G93" s="817"/>
      <c r="H93" s="818"/>
      <c r="I93" s="818"/>
      <c r="J93" s="818"/>
      <c r="K93" s="819"/>
      <c r="L93" s="1001"/>
      <c r="M93" s="1002"/>
      <c r="N93" s="694"/>
      <c r="O93" s="694"/>
      <c r="P93" s="694"/>
      <c r="Q93" s="695"/>
      <c r="R93" s="9"/>
      <c r="V93" s="12"/>
      <c r="W93" s="560" t="s">
        <v>76</v>
      </c>
      <c r="X93" s="548"/>
      <c r="Y93" s="563" t="s">
        <v>58</v>
      </c>
      <c r="Z93" s="563"/>
      <c r="AA93" s="563"/>
      <c r="AB93" s="563"/>
      <c r="AC93" s="563"/>
      <c r="AD93" s="563"/>
      <c r="AE93" s="563"/>
      <c r="AF93" s="563"/>
      <c r="AG93" s="563"/>
      <c r="AH93" s="563"/>
      <c r="AI93" s="563"/>
      <c r="AJ93" s="563"/>
      <c r="AK93" s="563"/>
      <c r="AL93" s="594"/>
      <c r="AM93" s="560" t="s">
        <v>76</v>
      </c>
      <c r="AN93" s="548"/>
      <c r="AO93" s="6" t="s">
        <v>38</v>
      </c>
      <c r="BH93" s="12"/>
      <c r="BI93" s="560"/>
      <c r="BJ93" s="548"/>
      <c r="BM93" s="548" t="s">
        <v>75</v>
      </c>
      <c r="BN93" s="601"/>
      <c r="BO93" s="294"/>
      <c r="BP93" s="295"/>
      <c r="BQ93" s="295"/>
      <c r="BR93" s="296"/>
      <c r="BS93" s="294"/>
      <c r="BT93" s="295"/>
      <c r="BU93" s="295"/>
      <c r="BV93" s="329"/>
    </row>
    <row r="94" spans="1:74" ht="15" customHeight="1" x14ac:dyDescent="0.15">
      <c r="A94" s="1109"/>
      <c r="B94" s="678"/>
      <c r="C94" s="675"/>
      <c r="D94" s="675"/>
      <c r="E94" s="675"/>
      <c r="F94" s="699"/>
      <c r="G94" s="817"/>
      <c r="H94" s="818"/>
      <c r="I94" s="818"/>
      <c r="J94" s="818"/>
      <c r="K94" s="819"/>
      <c r="L94" s="1001"/>
      <c r="M94" s="1002"/>
      <c r="N94" s="694"/>
      <c r="O94" s="694"/>
      <c r="P94" s="694"/>
      <c r="Q94" s="695"/>
      <c r="R94" s="9"/>
      <c r="V94" s="12"/>
      <c r="W94" s="560" t="s">
        <v>76</v>
      </c>
      <c r="X94" s="548"/>
      <c r="Y94" s="563" t="s">
        <v>175</v>
      </c>
      <c r="Z94" s="563"/>
      <c r="AA94" s="563"/>
      <c r="AB94" s="563"/>
      <c r="AC94" s="563"/>
      <c r="AD94" s="563"/>
      <c r="AE94" s="563"/>
      <c r="AF94" s="563"/>
      <c r="AG94" s="563"/>
      <c r="AH94" s="563"/>
      <c r="AI94" s="563"/>
      <c r="AJ94" s="563"/>
      <c r="AK94" s="563"/>
      <c r="AL94" s="594"/>
      <c r="AM94" s="560" t="s">
        <v>76</v>
      </c>
      <c r="AN94" s="548"/>
      <c r="AO94" s="6" t="s">
        <v>176</v>
      </c>
      <c r="BH94" s="12"/>
      <c r="BI94" s="560"/>
      <c r="BJ94" s="548"/>
      <c r="BM94" s="548" t="s">
        <v>75</v>
      </c>
      <c r="BN94" s="601"/>
      <c r="BO94" s="294"/>
      <c r="BP94" s="295"/>
      <c r="BQ94" s="295"/>
      <c r="BR94" s="296"/>
      <c r="BS94" s="294"/>
      <c r="BT94" s="295"/>
      <c r="BU94" s="295"/>
      <c r="BV94" s="329"/>
    </row>
    <row r="95" spans="1:74" ht="15" customHeight="1" x14ac:dyDescent="0.15">
      <c r="A95" s="1109"/>
      <c r="B95" s="678"/>
      <c r="C95" s="675"/>
      <c r="D95" s="675"/>
      <c r="E95" s="675"/>
      <c r="F95" s="699"/>
      <c r="G95" s="817"/>
      <c r="H95" s="818"/>
      <c r="I95" s="818"/>
      <c r="J95" s="818"/>
      <c r="K95" s="819"/>
      <c r="L95" s="1001"/>
      <c r="M95" s="1002"/>
      <c r="N95" s="694"/>
      <c r="O95" s="694"/>
      <c r="P95" s="694"/>
      <c r="Q95" s="695"/>
      <c r="R95" s="9"/>
      <c r="V95" s="12"/>
      <c r="W95" s="560" t="s">
        <v>76</v>
      </c>
      <c r="X95" s="548"/>
      <c r="Y95" s="563" t="s">
        <v>173</v>
      </c>
      <c r="Z95" s="563"/>
      <c r="AA95" s="563"/>
      <c r="AB95" s="563"/>
      <c r="AC95" s="563"/>
      <c r="AD95" s="563"/>
      <c r="AE95" s="563"/>
      <c r="AF95" s="563"/>
      <c r="AG95" s="563"/>
      <c r="AH95" s="563"/>
      <c r="AI95" s="563"/>
      <c r="AJ95" s="563"/>
      <c r="AK95" s="563"/>
      <c r="AL95" s="594"/>
      <c r="AM95" s="560" t="s">
        <v>76</v>
      </c>
      <c r="AN95" s="548"/>
      <c r="AO95" s="6" t="s">
        <v>174</v>
      </c>
      <c r="BH95" s="12"/>
      <c r="BI95" s="560"/>
      <c r="BJ95" s="548"/>
      <c r="BM95" s="548" t="s">
        <v>75</v>
      </c>
      <c r="BN95" s="601"/>
      <c r="BO95" s="294"/>
      <c r="BP95" s="295"/>
      <c r="BQ95" s="295"/>
      <c r="BR95" s="296"/>
      <c r="BS95" s="294"/>
      <c r="BT95" s="295"/>
      <c r="BU95" s="295"/>
      <c r="BV95" s="329"/>
    </row>
    <row r="96" spans="1:74" ht="15" customHeight="1" x14ac:dyDescent="0.15">
      <c r="A96" s="1109"/>
      <c r="B96" s="678"/>
      <c r="C96" s="675"/>
      <c r="D96" s="675"/>
      <c r="E96" s="675"/>
      <c r="F96" s="699"/>
      <c r="G96" s="817"/>
      <c r="H96" s="818"/>
      <c r="I96" s="818"/>
      <c r="J96" s="818"/>
      <c r="K96" s="819"/>
      <c r="L96" s="1001"/>
      <c r="M96" s="1002"/>
      <c r="N96" s="694"/>
      <c r="O96" s="694"/>
      <c r="P96" s="694"/>
      <c r="Q96" s="695"/>
      <c r="R96" s="9"/>
      <c r="V96" s="12"/>
      <c r="W96" s="560" t="s">
        <v>76</v>
      </c>
      <c r="X96" s="548"/>
      <c r="Y96" s="563" t="s">
        <v>97</v>
      </c>
      <c r="Z96" s="543"/>
      <c r="AA96" s="543"/>
      <c r="AB96" s="543"/>
      <c r="AC96" s="543"/>
      <c r="AD96" s="543"/>
      <c r="AE96" s="543"/>
      <c r="AF96" s="543"/>
      <c r="AG96" s="543"/>
      <c r="AH96" s="543"/>
      <c r="AI96" s="543"/>
      <c r="AJ96" s="543"/>
      <c r="AK96" s="543"/>
      <c r="AL96" s="544"/>
      <c r="AM96" s="560" t="s">
        <v>76</v>
      </c>
      <c r="AN96" s="548"/>
      <c r="AO96" s="6" t="s">
        <v>91</v>
      </c>
      <c r="BH96" s="12"/>
      <c r="BI96" s="560"/>
      <c r="BJ96" s="548"/>
      <c r="BM96" s="548" t="s">
        <v>75</v>
      </c>
      <c r="BN96" s="601"/>
      <c r="BO96" s="294"/>
      <c r="BP96" s="295"/>
      <c r="BQ96" s="295"/>
      <c r="BR96" s="296"/>
      <c r="BS96" s="294"/>
      <c r="BT96" s="295"/>
      <c r="BU96" s="295"/>
      <c r="BV96" s="329"/>
    </row>
    <row r="97" spans="1:74" ht="15" customHeight="1" x14ac:dyDescent="0.15">
      <c r="A97" s="1109"/>
      <c r="B97" s="678"/>
      <c r="C97" s="675"/>
      <c r="D97" s="675"/>
      <c r="E97" s="675"/>
      <c r="F97" s="699"/>
      <c r="G97" s="817"/>
      <c r="H97" s="818"/>
      <c r="I97" s="818"/>
      <c r="J97" s="818"/>
      <c r="K97" s="819"/>
      <c r="L97" s="1001"/>
      <c r="M97" s="1002"/>
      <c r="N97" s="694"/>
      <c r="O97" s="694"/>
      <c r="P97" s="694"/>
      <c r="Q97" s="695"/>
      <c r="R97" s="9"/>
      <c r="V97" s="12"/>
      <c r="W97" s="560" t="s">
        <v>76</v>
      </c>
      <c r="X97" s="548"/>
      <c r="Y97" s="563"/>
      <c r="Z97" s="563"/>
      <c r="AA97" s="563"/>
      <c r="AB97" s="563"/>
      <c r="AC97" s="563"/>
      <c r="AD97" s="563"/>
      <c r="AE97" s="563"/>
      <c r="AF97" s="563"/>
      <c r="AG97" s="563"/>
      <c r="AH97" s="563"/>
      <c r="AI97" s="563"/>
      <c r="AJ97" s="563"/>
      <c r="AK97" s="563"/>
      <c r="AL97" s="594"/>
      <c r="AM97" s="560" t="s">
        <v>76</v>
      </c>
      <c r="AN97" s="548"/>
      <c r="AO97" s="6" t="s">
        <v>172</v>
      </c>
      <c r="BH97" s="12"/>
      <c r="BI97" s="560"/>
      <c r="BJ97" s="548"/>
      <c r="BM97" s="548" t="s">
        <v>75</v>
      </c>
      <c r="BN97" s="601"/>
      <c r="BO97" s="294"/>
      <c r="BP97" s="295"/>
      <c r="BQ97" s="295"/>
      <c r="BR97" s="296"/>
      <c r="BS97" s="294"/>
      <c r="BT97" s="295"/>
      <c r="BU97" s="295"/>
      <c r="BV97" s="329"/>
    </row>
    <row r="98" spans="1:74" ht="15" customHeight="1" x14ac:dyDescent="0.15">
      <c r="A98" s="1109"/>
      <c r="B98" s="678"/>
      <c r="C98" s="675"/>
      <c r="D98" s="675"/>
      <c r="E98" s="675"/>
      <c r="F98" s="699"/>
      <c r="G98" s="817"/>
      <c r="H98" s="818"/>
      <c r="I98" s="818"/>
      <c r="J98" s="818"/>
      <c r="K98" s="819"/>
      <c r="L98" s="1001"/>
      <c r="M98" s="1002"/>
      <c r="N98" s="694"/>
      <c r="O98" s="694"/>
      <c r="P98" s="694"/>
      <c r="Q98" s="695"/>
      <c r="R98" s="9"/>
      <c r="V98" s="12"/>
      <c r="W98" s="560" t="s">
        <v>76</v>
      </c>
      <c r="X98" s="548"/>
      <c r="Y98" s="563"/>
      <c r="Z98" s="563"/>
      <c r="AA98" s="563"/>
      <c r="AB98" s="563"/>
      <c r="AC98" s="563"/>
      <c r="AD98" s="563"/>
      <c r="AE98" s="563"/>
      <c r="AF98" s="563"/>
      <c r="AG98" s="563"/>
      <c r="AH98" s="563"/>
      <c r="AI98" s="563"/>
      <c r="AJ98" s="563"/>
      <c r="AK98" s="563"/>
      <c r="AL98" s="594"/>
      <c r="AM98" s="560" t="s">
        <v>76</v>
      </c>
      <c r="AN98" s="548"/>
      <c r="AO98" s="6" t="s">
        <v>93</v>
      </c>
      <c r="BH98" s="12"/>
      <c r="BI98" s="560"/>
      <c r="BJ98" s="548"/>
      <c r="BM98" s="548" t="s">
        <v>75</v>
      </c>
      <c r="BN98" s="601"/>
      <c r="BO98" s="294"/>
      <c r="BP98" s="295"/>
      <c r="BQ98" s="295"/>
      <c r="BR98" s="296"/>
      <c r="BS98" s="294"/>
      <c r="BT98" s="295"/>
      <c r="BU98" s="295"/>
      <c r="BV98" s="329"/>
    </row>
    <row r="99" spans="1:74" ht="15" customHeight="1" x14ac:dyDescent="0.15">
      <c r="A99" s="1109"/>
      <c r="B99" s="678"/>
      <c r="C99" s="675"/>
      <c r="D99" s="675"/>
      <c r="E99" s="675"/>
      <c r="F99" s="699"/>
      <c r="G99" s="817"/>
      <c r="H99" s="818"/>
      <c r="I99" s="818"/>
      <c r="J99" s="818"/>
      <c r="K99" s="819"/>
      <c r="L99" s="1003"/>
      <c r="M99" s="1004"/>
      <c r="N99" s="694"/>
      <c r="O99" s="694"/>
      <c r="P99" s="694"/>
      <c r="Q99" s="695"/>
      <c r="R99" s="35"/>
      <c r="S99" s="31"/>
      <c r="T99" s="31"/>
      <c r="U99" s="31"/>
      <c r="V99" s="32"/>
      <c r="W99" s="740" t="s">
        <v>76</v>
      </c>
      <c r="X99" s="741"/>
      <c r="Y99" s="757"/>
      <c r="Z99" s="757"/>
      <c r="AA99" s="757"/>
      <c r="AB99" s="757"/>
      <c r="AC99" s="757"/>
      <c r="AD99" s="757"/>
      <c r="AE99" s="757"/>
      <c r="AF99" s="757"/>
      <c r="AG99" s="757"/>
      <c r="AH99" s="757"/>
      <c r="AI99" s="757"/>
      <c r="AJ99" s="757"/>
      <c r="AK99" s="757"/>
      <c r="AL99" s="828"/>
      <c r="AM99" s="740" t="s">
        <v>76</v>
      </c>
      <c r="AN99" s="741"/>
      <c r="AO99" s="31" t="s">
        <v>171</v>
      </c>
      <c r="AP99" s="31"/>
      <c r="AQ99" s="31"/>
      <c r="AR99" s="31"/>
      <c r="AS99" s="31"/>
      <c r="AT99" s="31"/>
      <c r="AU99" s="31"/>
      <c r="AV99" s="31"/>
      <c r="AW99" s="31"/>
      <c r="AX99" s="31"/>
      <c r="AY99" s="31"/>
      <c r="AZ99" s="31"/>
      <c r="BA99" s="31"/>
      <c r="BB99" s="31"/>
      <c r="BC99" s="31"/>
      <c r="BD99" s="31"/>
      <c r="BE99" s="31"/>
      <c r="BF99" s="31"/>
      <c r="BG99" s="31"/>
      <c r="BH99" s="32"/>
      <c r="BI99" s="740" t="s">
        <v>75</v>
      </c>
      <c r="BJ99" s="741"/>
      <c r="BK99" s="31"/>
      <c r="BL99" s="31"/>
      <c r="BM99" s="741" t="s">
        <v>75</v>
      </c>
      <c r="BN99" s="753"/>
      <c r="BO99" s="319"/>
      <c r="BP99" s="320"/>
      <c r="BQ99" s="320"/>
      <c r="BR99" s="321"/>
      <c r="BS99" s="319"/>
      <c r="BT99" s="320"/>
      <c r="BU99" s="320"/>
      <c r="BV99" s="428"/>
    </row>
    <row r="100" spans="1:74" ht="15" customHeight="1" x14ac:dyDescent="0.15">
      <c r="A100" s="1109"/>
      <c r="B100" s="678"/>
      <c r="C100" s="675"/>
      <c r="D100" s="675"/>
      <c r="E100" s="675"/>
      <c r="F100" s="699"/>
      <c r="G100" s="817"/>
      <c r="H100" s="818"/>
      <c r="I100" s="818"/>
      <c r="J100" s="818"/>
      <c r="K100" s="819"/>
      <c r="L100" s="1005" t="s">
        <v>596</v>
      </c>
      <c r="M100" s="1006"/>
      <c r="N100" s="694"/>
      <c r="O100" s="694"/>
      <c r="P100" s="694"/>
      <c r="Q100" s="695"/>
      <c r="R100" s="560" t="s">
        <v>70</v>
      </c>
      <c r="S100" s="548"/>
      <c r="T100" s="548"/>
      <c r="U100" s="548"/>
      <c r="V100" s="601"/>
      <c r="W100" s="560" t="s">
        <v>76</v>
      </c>
      <c r="X100" s="548"/>
      <c r="Y100" s="563" t="s">
        <v>58</v>
      </c>
      <c r="Z100" s="543"/>
      <c r="AA100" s="543"/>
      <c r="AB100" s="543"/>
      <c r="AC100" s="543"/>
      <c r="AD100" s="543"/>
      <c r="AE100" s="543"/>
      <c r="AF100" s="543"/>
      <c r="AG100" s="543"/>
      <c r="AH100" s="543"/>
      <c r="AI100" s="543"/>
      <c r="AJ100" s="543"/>
      <c r="AK100" s="543"/>
      <c r="AL100" s="544"/>
      <c r="AM100" s="560" t="s">
        <v>76</v>
      </c>
      <c r="AN100" s="548"/>
      <c r="AO100" s="6" t="s">
        <v>170</v>
      </c>
      <c r="BH100" s="12"/>
      <c r="BI100" s="560" t="s">
        <v>75</v>
      </c>
      <c r="BJ100" s="548"/>
      <c r="BM100" s="548" t="s">
        <v>75</v>
      </c>
      <c r="BN100" s="601"/>
      <c r="BO100" s="530" t="s">
        <v>128</v>
      </c>
      <c r="BP100" s="531"/>
      <c r="BQ100" s="531"/>
      <c r="BR100" s="600"/>
      <c r="BS100" s="530" t="s">
        <v>128</v>
      </c>
      <c r="BT100" s="531"/>
      <c r="BU100" s="531"/>
      <c r="BV100" s="532"/>
    </row>
    <row r="101" spans="1:74" ht="15" customHeight="1" x14ac:dyDescent="0.15">
      <c r="A101" s="1109"/>
      <c r="B101" s="678"/>
      <c r="C101" s="675"/>
      <c r="D101" s="675"/>
      <c r="E101" s="675"/>
      <c r="F101" s="699"/>
      <c r="G101" s="817"/>
      <c r="H101" s="818"/>
      <c r="I101" s="818"/>
      <c r="J101" s="818"/>
      <c r="K101" s="819"/>
      <c r="L101" s="762"/>
      <c r="M101" s="763"/>
      <c r="N101" s="694"/>
      <c r="O101" s="694"/>
      <c r="P101" s="694"/>
      <c r="Q101" s="695"/>
      <c r="R101" s="9"/>
      <c r="V101" s="12"/>
      <c r="W101" s="560" t="s">
        <v>76</v>
      </c>
      <c r="X101" s="548"/>
      <c r="Y101" s="563" t="s">
        <v>57</v>
      </c>
      <c r="Z101" s="543"/>
      <c r="AA101" s="543"/>
      <c r="AB101" s="543"/>
      <c r="AC101" s="543"/>
      <c r="AD101" s="543"/>
      <c r="AE101" s="543"/>
      <c r="AF101" s="543"/>
      <c r="AG101" s="543"/>
      <c r="AH101" s="543"/>
      <c r="AI101" s="543"/>
      <c r="AJ101" s="543"/>
      <c r="AK101" s="543"/>
      <c r="AL101" s="544"/>
      <c r="AM101" s="560" t="s">
        <v>76</v>
      </c>
      <c r="AN101" s="548"/>
      <c r="AO101" s="6" t="s">
        <v>169</v>
      </c>
      <c r="BH101" s="12"/>
      <c r="BI101" s="560" t="s">
        <v>75</v>
      </c>
      <c r="BJ101" s="548"/>
      <c r="BK101" s="548" t="s">
        <v>75</v>
      </c>
      <c r="BL101" s="548"/>
      <c r="BM101" s="548" t="s">
        <v>75</v>
      </c>
      <c r="BN101" s="601"/>
      <c r="BO101" s="530"/>
      <c r="BP101" s="531"/>
      <c r="BQ101" s="531"/>
      <c r="BR101" s="600"/>
      <c r="BS101" s="530"/>
      <c r="BT101" s="531"/>
      <c r="BU101" s="531"/>
      <c r="BV101" s="532"/>
    </row>
    <row r="102" spans="1:74" ht="15" customHeight="1" x14ac:dyDescent="0.15">
      <c r="A102" s="1109"/>
      <c r="B102" s="678"/>
      <c r="C102" s="675"/>
      <c r="D102" s="675"/>
      <c r="E102" s="675"/>
      <c r="F102" s="699"/>
      <c r="G102" s="817"/>
      <c r="H102" s="818"/>
      <c r="I102" s="818"/>
      <c r="J102" s="818"/>
      <c r="K102" s="819"/>
      <c r="L102" s="762"/>
      <c r="M102" s="763"/>
      <c r="N102" s="694"/>
      <c r="O102" s="694"/>
      <c r="P102" s="694"/>
      <c r="Q102" s="695"/>
      <c r="R102" s="9"/>
      <c r="V102" s="12"/>
      <c r="W102" s="560" t="s">
        <v>76</v>
      </c>
      <c r="X102" s="548"/>
      <c r="Y102" s="563" t="s">
        <v>168</v>
      </c>
      <c r="Z102" s="543"/>
      <c r="AA102" s="543"/>
      <c r="AB102" s="543"/>
      <c r="AC102" s="543"/>
      <c r="AD102" s="543"/>
      <c r="AE102" s="543"/>
      <c r="AF102" s="543"/>
      <c r="AG102" s="543"/>
      <c r="AH102" s="543"/>
      <c r="AI102" s="543"/>
      <c r="AJ102" s="543"/>
      <c r="AK102" s="543"/>
      <c r="AL102" s="544"/>
      <c r="AM102" s="560" t="s">
        <v>76</v>
      </c>
      <c r="AN102" s="548"/>
      <c r="AO102" s="6" t="s">
        <v>167</v>
      </c>
      <c r="BH102" s="12"/>
      <c r="BI102" s="560" t="s">
        <v>75</v>
      </c>
      <c r="BJ102" s="548"/>
      <c r="BM102" s="548" t="s">
        <v>75</v>
      </c>
      <c r="BN102" s="601"/>
      <c r="BO102" s="530" t="s">
        <v>129</v>
      </c>
      <c r="BP102" s="531"/>
      <c r="BQ102" s="531"/>
      <c r="BR102" s="600"/>
      <c r="BS102" s="530" t="s">
        <v>129</v>
      </c>
      <c r="BT102" s="531"/>
      <c r="BU102" s="531"/>
      <c r="BV102" s="532"/>
    </row>
    <row r="103" spans="1:74" ht="15" customHeight="1" x14ac:dyDescent="0.15">
      <c r="A103" s="1109"/>
      <c r="B103" s="678"/>
      <c r="C103" s="675"/>
      <c r="D103" s="675"/>
      <c r="E103" s="675"/>
      <c r="F103" s="699"/>
      <c r="G103" s="817"/>
      <c r="H103" s="818"/>
      <c r="I103" s="818"/>
      <c r="J103" s="818"/>
      <c r="K103" s="819"/>
      <c r="L103" s="762"/>
      <c r="M103" s="763"/>
      <c r="N103" s="694"/>
      <c r="O103" s="694"/>
      <c r="P103" s="694"/>
      <c r="Q103" s="695"/>
      <c r="R103" s="9"/>
      <c r="V103" s="12"/>
      <c r="W103" s="560" t="s">
        <v>76</v>
      </c>
      <c r="X103" s="548"/>
      <c r="Y103" s="563" t="s">
        <v>166</v>
      </c>
      <c r="Z103" s="543"/>
      <c r="AA103" s="543"/>
      <c r="AB103" s="543"/>
      <c r="AC103" s="543"/>
      <c r="AD103" s="543"/>
      <c r="AE103" s="543"/>
      <c r="AF103" s="543"/>
      <c r="AG103" s="543"/>
      <c r="AH103" s="543"/>
      <c r="AI103" s="543"/>
      <c r="AJ103" s="543"/>
      <c r="AK103" s="543"/>
      <c r="AL103" s="544"/>
      <c r="AM103" s="560" t="s">
        <v>76</v>
      </c>
      <c r="AN103" s="548"/>
      <c r="AO103" s="264" t="s">
        <v>805</v>
      </c>
      <c r="BI103" s="560" t="s">
        <v>75</v>
      </c>
      <c r="BJ103" s="548"/>
      <c r="BM103" s="548" t="s">
        <v>75</v>
      </c>
      <c r="BN103" s="601"/>
      <c r="BO103" s="530"/>
      <c r="BP103" s="531"/>
      <c r="BQ103" s="531"/>
      <c r="BR103" s="600"/>
      <c r="BS103" s="530"/>
      <c r="BT103" s="531"/>
      <c r="BU103" s="531"/>
      <c r="BV103" s="532"/>
    </row>
    <row r="104" spans="1:74" ht="15" customHeight="1" x14ac:dyDescent="0.15">
      <c r="A104" s="1109"/>
      <c r="B104" s="678"/>
      <c r="C104" s="675"/>
      <c r="D104" s="675"/>
      <c r="E104" s="675"/>
      <c r="F104" s="699"/>
      <c r="G104" s="817"/>
      <c r="H104" s="818"/>
      <c r="I104" s="818"/>
      <c r="J104" s="818"/>
      <c r="K104" s="819"/>
      <c r="L104" s="762"/>
      <c r="M104" s="763"/>
      <c r="N104" s="694"/>
      <c r="O104" s="694"/>
      <c r="P104" s="694"/>
      <c r="Q104" s="695"/>
      <c r="R104" s="9"/>
      <c r="V104" s="12"/>
      <c r="W104" s="560" t="s">
        <v>76</v>
      </c>
      <c r="X104" s="548"/>
      <c r="Y104" s="563" t="s">
        <v>164</v>
      </c>
      <c r="Z104" s="543"/>
      <c r="AA104" s="543"/>
      <c r="AB104" s="543"/>
      <c r="AC104" s="543"/>
      <c r="AD104" s="543"/>
      <c r="AE104" s="543"/>
      <c r="AF104" s="543"/>
      <c r="AG104" s="543"/>
      <c r="AH104" s="543"/>
      <c r="AI104" s="543"/>
      <c r="AJ104" s="543"/>
      <c r="AK104" s="543"/>
      <c r="AL104" s="544"/>
      <c r="AM104" s="560" t="s">
        <v>76</v>
      </c>
      <c r="AN104" s="548"/>
      <c r="AO104" s="6" t="s">
        <v>165</v>
      </c>
      <c r="BH104" s="12"/>
      <c r="BI104" s="560" t="s">
        <v>75</v>
      </c>
      <c r="BJ104" s="548"/>
      <c r="BM104" s="548" t="s">
        <v>75</v>
      </c>
      <c r="BN104" s="601"/>
      <c r="BO104" s="530"/>
      <c r="BP104" s="531"/>
      <c r="BQ104" s="531"/>
      <c r="BR104" s="600"/>
      <c r="BS104" s="530"/>
      <c r="BT104" s="531"/>
      <c r="BU104" s="531"/>
      <c r="BV104" s="532"/>
    </row>
    <row r="105" spans="1:74" ht="15" customHeight="1" x14ac:dyDescent="0.15">
      <c r="A105" s="1109"/>
      <c r="B105" s="678"/>
      <c r="C105" s="675"/>
      <c r="D105" s="675"/>
      <c r="E105" s="675"/>
      <c r="F105" s="699"/>
      <c r="G105" s="817"/>
      <c r="H105" s="818"/>
      <c r="I105" s="818"/>
      <c r="J105" s="818"/>
      <c r="K105" s="819"/>
      <c r="L105" s="762"/>
      <c r="M105" s="763"/>
      <c r="N105" s="694"/>
      <c r="O105" s="694"/>
      <c r="P105" s="694"/>
      <c r="Q105" s="695"/>
      <c r="R105" s="9"/>
      <c r="V105" s="12"/>
      <c r="W105" s="560" t="s">
        <v>76</v>
      </c>
      <c r="X105" s="548"/>
      <c r="Y105" s="563" t="s">
        <v>804</v>
      </c>
      <c r="Z105" s="543"/>
      <c r="AA105" s="543"/>
      <c r="AB105" s="543"/>
      <c r="AC105" s="543"/>
      <c r="AD105" s="543"/>
      <c r="AE105" s="543"/>
      <c r="AF105" s="543"/>
      <c r="AG105" s="543"/>
      <c r="AH105" s="543"/>
      <c r="AI105" s="543"/>
      <c r="AJ105" s="543"/>
      <c r="AK105" s="543"/>
      <c r="AL105" s="544"/>
      <c r="AM105" s="560" t="s">
        <v>76</v>
      </c>
      <c r="AN105" s="548"/>
      <c r="AO105" s="6" t="s">
        <v>163</v>
      </c>
      <c r="BH105" s="12"/>
      <c r="BI105" s="560" t="s">
        <v>75</v>
      </c>
      <c r="BJ105" s="548"/>
      <c r="BM105" s="548" t="s">
        <v>75</v>
      </c>
      <c r="BN105" s="601"/>
      <c r="BO105" s="294"/>
      <c r="BP105" s="295"/>
      <c r="BQ105" s="295"/>
      <c r="BR105" s="296"/>
      <c r="BS105" s="294"/>
      <c r="BT105" s="295"/>
      <c r="BU105" s="295"/>
      <c r="BV105" s="329"/>
    </row>
    <row r="106" spans="1:74" ht="15" customHeight="1" x14ac:dyDescent="0.15">
      <c r="A106" s="1109"/>
      <c r="B106" s="678"/>
      <c r="C106" s="675"/>
      <c r="D106" s="675"/>
      <c r="E106" s="675"/>
      <c r="F106" s="699"/>
      <c r="G106" s="817"/>
      <c r="H106" s="818"/>
      <c r="I106" s="818"/>
      <c r="J106" s="818"/>
      <c r="K106" s="819"/>
      <c r="L106" s="764"/>
      <c r="M106" s="765"/>
      <c r="N106" s="848"/>
      <c r="O106" s="848"/>
      <c r="P106" s="848"/>
      <c r="Q106" s="849"/>
      <c r="R106" s="7"/>
      <c r="S106" s="8"/>
      <c r="T106" s="8"/>
      <c r="U106" s="8"/>
      <c r="V106" s="13"/>
      <c r="W106" s="539" t="s">
        <v>76</v>
      </c>
      <c r="X106" s="540"/>
      <c r="Y106" s="536"/>
      <c r="Z106" s="537"/>
      <c r="AA106" s="537"/>
      <c r="AB106" s="537"/>
      <c r="AC106" s="537"/>
      <c r="AD106" s="537"/>
      <c r="AE106" s="537"/>
      <c r="AF106" s="537"/>
      <c r="AG106" s="537"/>
      <c r="AH106" s="537"/>
      <c r="AI106" s="537"/>
      <c r="AJ106" s="537"/>
      <c r="AK106" s="537"/>
      <c r="AL106" s="538"/>
      <c r="AM106" s="539" t="s">
        <v>76</v>
      </c>
      <c r="AN106" s="540"/>
      <c r="AO106" s="8" t="s">
        <v>162</v>
      </c>
      <c r="AP106" s="8"/>
      <c r="AQ106" s="8"/>
      <c r="AR106" s="8"/>
      <c r="AS106" s="8"/>
      <c r="AT106" s="8"/>
      <c r="AU106" s="8"/>
      <c r="AV106" s="8"/>
      <c r="AW106" s="8"/>
      <c r="AX106" s="8"/>
      <c r="AY106" s="8"/>
      <c r="AZ106" s="8"/>
      <c r="BA106" s="8"/>
      <c r="BB106" s="8"/>
      <c r="BC106" s="8"/>
      <c r="BD106" s="8"/>
      <c r="BE106" s="8"/>
      <c r="BF106" s="8"/>
      <c r="BG106" s="8"/>
      <c r="BH106" s="13"/>
      <c r="BI106" s="539" t="s">
        <v>75</v>
      </c>
      <c r="BJ106" s="540"/>
      <c r="BK106" s="8"/>
      <c r="BL106" s="8"/>
      <c r="BM106" s="540" t="s">
        <v>75</v>
      </c>
      <c r="BN106" s="541"/>
      <c r="BO106" s="297"/>
      <c r="BP106" s="288"/>
      <c r="BQ106" s="288"/>
      <c r="BR106" s="298"/>
      <c r="BS106" s="297"/>
      <c r="BT106" s="288"/>
      <c r="BU106" s="288"/>
      <c r="BV106" s="429"/>
    </row>
    <row r="107" spans="1:74" ht="15" customHeight="1" x14ac:dyDescent="0.15">
      <c r="A107" s="1109"/>
      <c r="B107" s="678"/>
      <c r="C107" s="675"/>
      <c r="D107" s="675"/>
      <c r="E107" s="675"/>
      <c r="F107" s="699"/>
      <c r="G107" s="817"/>
      <c r="H107" s="818"/>
      <c r="I107" s="818"/>
      <c r="J107" s="818"/>
      <c r="K107" s="819"/>
      <c r="L107" s="693" t="s">
        <v>340</v>
      </c>
      <c r="M107" s="694"/>
      <c r="N107" s="694"/>
      <c r="O107" s="694"/>
      <c r="P107" s="694"/>
      <c r="Q107" s="695"/>
      <c r="R107" s="560" t="s">
        <v>70</v>
      </c>
      <c r="S107" s="548"/>
      <c r="T107" s="548"/>
      <c r="U107" s="548"/>
      <c r="V107" s="601"/>
      <c r="W107" s="560" t="s">
        <v>76</v>
      </c>
      <c r="X107" s="548"/>
      <c r="Y107" s="563" t="s">
        <v>60</v>
      </c>
      <c r="Z107" s="543"/>
      <c r="AA107" s="543"/>
      <c r="AB107" s="543"/>
      <c r="AC107" s="543"/>
      <c r="AD107" s="543"/>
      <c r="AE107" s="543"/>
      <c r="AF107" s="543"/>
      <c r="AG107" s="543"/>
      <c r="AH107" s="543"/>
      <c r="AI107" s="543"/>
      <c r="AJ107" s="543"/>
      <c r="AK107" s="543"/>
      <c r="AL107" s="544"/>
      <c r="AM107" s="560" t="s">
        <v>76</v>
      </c>
      <c r="AN107" s="548"/>
      <c r="AO107" s="6" t="s">
        <v>161</v>
      </c>
      <c r="BH107" s="12"/>
      <c r="BI107" s="560" t="s">
        <v>75</v>
      </c>
      <c r="BJ107" s="548"/>
      <c r="BM107" s="548" t="s">
        <v>75</v>
      </c>
      <c r="BN107" s="601"/>
      <c r="BO107" s="530" t="s">
        <v>128</v>
      </c>
      <c r="BP107" s="531"/>
      <c r="BQ107" s="531"/>
      <c r="BR107" s="600"/>
      <c r="BS107" s="530" t="s">
        <v>128</v>
      </c>
      <c r="BT107" s="531"/>
      <c r="BU107" s="531"/>
      <c r="BV107" s="532"/>
    </row>
    <row r="108" spans="1:74" ht="15" customHeight="1" x14ac:dyDescent="0.15">
      <c r="A108" s="1109"/>
      <c r="B108" s="678"/>
      <c r="C108" s="675"/>
      <c r="D108" s="675"/>
      <c r="E108" s="675"/>
      <c r="F108" s="699"/>
      <c r="G108" s="817"/>
      <c r="H108" s="818"/>
      <c r="I108" s="818"/>
      <c r="J108" s="818"/>
      <c r="K108" s="819"/>
      <c r="L108" s="693"/>
      <c r="M108" s="694"/>
      <c r="N108" s="694"/>
      <c r="O108" s="694"/>
      <c r="P108" s="694"/>
      <c r="Q108" s="695"/>
      <c r="R108" s="9"/>
      <c r="V108" s="12"/>
      <c r="W108" s="560" t="s">
        <v>76</v>
      </c>
      <c r="X108" s="548"/>
      <c r="Y108" s="563"/>
      <c r="Z108" s="563"/>
      <c r="AA108" s="563"/>
      <c r="AB108" s="563"/>
      <c r="AC108" s="563"/>
      <c r="AD108" s="563"/>
      <c r="AE108" s="563"/>
      <c r="AF108" s="563"/>
      <c r="AG108" s="563"/>
      <c r="AH108" s="563"/>
      <c r="AI108" s="563"/>
      <c r="AJ108" s="563"/>
      <c r="AK108" s="563"/>
      <c r="AL108" s="594"/>
      <c r="AM108" s="560" t="s">
        <v>76</v>
      </c>
      <c r="AN108" s="548"/>
      <c r="AO108" s="6" t="s">
        <v>160</v>
      </c>
      <c r="BH108" s="12"/>
      <c r="BI108" s="560" t="s">
        <v>75</v>
      </c>
      <c r="BJ108" s="548"/>
      <c r="BM108" s="548" t="s">
        <v>75</v>
      </c>
      <c r="BN108" s="601"/>
      <c r="BO108" s="530"/>
      <c r="BP108" s="531"/>
      <c r="BQ108" s="531"/>
      <c r="BR108" s="600"/>
      <c r="BS108" s="530"/>
      <c r="BT108" s="531"/>
      <c r="BU108" s="531"/>
      <c r="BV108" s="532"/>
    </row>
    <row r="109" spans="1:74" ht="15" customHeight="1" x14ac:dyDescent="0.15">
      <c r="A109" s="1109"/>
      <c r="B109" s="678"/>
      <c r="C109" s="675"/>
      <c r="D109" s="675"/>
      <c r="E109" s="675"/>
      <c r="F109" s="699"/>
      <c r="G109" s="817"/>
      <c r="H109" s="818"/>
      <c r="I109" s="818"/>
      <c r="J109" s="818"/>
      <c r="K109" s="819"/>
      <c r="L109" s="28"/>
      <c r="M109" s="24"/>
      <c r="N109" s="24"/>
      <c r="O109" s="24"/>
      <c r="P109" s="24"/>
      <c r="Q109" s="23"/>
      <c r="R109" s="9"/>
      <c r="V109" s="12"/>
      <c r="W109" s="560" t="s">
        <v>76</v>
      </c>
      <c r="X109" s="548"/>
      <c r="Y109" s="563"/>
      <c r="Z109" s="563"/>
      <c r="AA109" s="563"/>
      <c r="AB109" s="563"/>
      <c r="AC109" s="563"/>
      <c r="AD109" s="563"/>
      <c r="AE109" s="563"/>
      <c r="AF109" s="563"/>
      <c r="AG109" s="563"/>
      <c r="AH109" s="563"/>
      <c r="AI109" s="563"/>
      <c r="AJ109" s="563"/>
      <c r="AK109" s="563"/>
      <c r="AL109" s="594"/>
      <c r="AM109" s="560" t="s">
        <v>76</v>
      </c>
      <c r="AN109" s="548"/>
      <c r="AO109" s="6" t="s">
        <v>336</v>
      </c>
      <c r="BH109" s="12"/>
      <c r="BI109" s="560" t="s">
        <v>75</v>
      </c>
      <c r="BJ109" s="548"/>
      <c r="BM109" s="548" t="s">
        <v>75</v>
      </c>
      <c r="BN109" s="601"/>
      <c r="BO109" s="530" t="s">
        <v>129</v>
      </c>
      <c r="BP109" s="531"/>
      <c r="BQ109" s="531"/>
      <c r="BR109" s="600"/>
      <c r="BS109" s="530" t="s">
        <v>129</v>
      </c>
      <c r="BT109" s="531"/>
      <c r="BU109" s="531"/>
      <c r="BV109" s="532"/>
    </row>
    <row r="110" spans="1:74" ht="15" customHeight="1" thickBot="1" x14ac:dyDescent="0.2">
      <c r="A110" s="1109"/>
      <c r="B110" s="678"/>
      <c r="C110" s="675"/>
      <c r="D110" s="675"/>
      <c r="E110" s="675"/>
      <c r="F110" s="699"/>
      <c r="G110" s="817"/>
      <c r="H110" s="818"/>
      <c r="I110" s="818"/>
      <c r="J110" s="818"/>
      <c r="K110" s="819"/>
      <c r="L110" s="28"/>
      <c r="M110" s="24"/>
      <c r="N110" s="24"/>
      <c r="O110" s="24"/>
      <c r="P110" s="24"/>
      <c r="Q110" s="23"/>
      <c r="R110" s="9"/>
      <c r="V110" s="12"/>
      <c r="W110" s="560" t="s">
        <v>76</v>
      </c>
      <c r="X110" s="548"/>
      <c r="Y110" s="563"/>
      <c r="Z110" s="563"/>
      <c r="AA110" s="563"/>
      <c r="AB110" s="563"/>
      <c r="AC110" s="563"/>
      <c r="AD110" s="563"/>
      <c r="AE110" s="563"/>
      <c r="AF110" s="563"/>
      <c r="AG110" s="563"/>
      <c r="AH110" s="563"/>
      <c r="AI110" s="563"/>
      <c r="AJ110" s="563"/>
      <c r="AK110" s="563"/>
      <c r="AL110" s="594"/>
      <c r="AM110" s="560" t="s">
        <v>76</v>
      </c>
      <c r="AN110" s="548"/>
      <c r="AO110" s="6" t="s">
        <v>335</v>
      </c>
      <c r="BH110" s="12"/>
      <c r="BI110" s="560" t="s">
        <v>75</v>
      </c>
      <c r="BJ110" s="548"/>
      <c r="BM110" s="548" t="s">
        <v>75</v>
      </c>
      <c r="BN110" s="601"/>
      <c r="BO110" s="530"/>
      <c r="BP110" s="531"/>
      <c r="BQ110" s="531"/>
      <c r="BR110" s="600"/>
      <c r="BS110" s="530"/>
      <c r="BT110" s="531"/>
      <c r="BU110" s="531"/>
      <c r="BV110" s="532"/>
    </row>
    <row r="111" spans="1:74" ht="15" customHeight="1" thickTop="1" x14ac:dyDescent="0.15">
      <c r="A111" s="268" t="s">
        <v>572</v>
      </c>
      <c r="B111" s="344" t="s">
        <v>78</v>
      </c>
      <c r="C111" s="407"/>
      <c r="D111" s="407"/>
      <c r="E111" s="407"/>
      <c r="F111" s="408"/>
      <c r="G111" s="347" t="s">
        <v>80</v>
      </c>
      <c r="H111" s="407"/>
      <c r="I111" s="407"/>
      <c r="J111" s="407"/>
      <c r="K111" s="408"/>
      <c r="L111" s="760" t="s">
        <v>589</v>
      </c>
      <c r="M111" s="761"/>
      <c r="N111" s="1007" t="s">
        <v>127</v>
      </c>
      <c r="O111" s="884"/>
      <c r="P111" s="884"/>
      <c r="Q111" s="885"/>
      <c r="R111" s="592" t="s">
        <v>70</v>
      </c>
      <c r="S111" s="593"/>
      <c r="T111" s="593"/>
      <c r="U111" s="593"/>
      <c r="V111" s="724"/>
      <c r="W111" s="592" t="s">
        <v>76</v>
      </c>
      <c r="X111" s="593"/>
      <c r="Y111" s="728" t="s">
        <v>58</v>
      </c>
      <c r="Z111" s="618"/>
      <c r="AA111" s="618"/>
      <c r="AB111" s="618"/>
      <c r="AC111" s="618"/>
      <c r="AD111" s="618"/>
      <c r="AE111" s="618"/>
      <c r="AF111" s="618"/>
      <c r="AG111" s="618"/>
      <c r="AH111" s="618"/>
      <c r="AI111" s="618"/>
      <c r="AJ111" s="618"/>
      <c r="AK111" s="618"/>
      <c r="AL111" s="827"/>
      <c r="AM111" s="592" t="s">
        <v>76</v>
      </c>
      <c r="AN111" s="593"/>
      <c r="AO111" s="353" t="s">
        <v>115</v>
      </c>
      <c r="AP111" s="353"/>
      <c r="AQ111" s="353"/>
      <c r="AR111" s="353"/>
      <c r="AS111" s="353"/>
      <c r="AT111" s="353"/>
      <c r="AU111" s="353"/>
      <c r="AV111" s="353"/>
      <c r="AW111" s="353"/>
      <c r="AX111" s="353"/>
      <c r="AY111" s="353"/>
      <c r="AZ111" s="353"/>
      <c r="BA111" s="353"/>
      <c r="BB111" s="353"/>
      <c r="BC111" s="353"/>
      <c r="BD111" s="353"/>
      <c r="BE111" s="353"/>
      <c r="BF111" s="353"/>
      <c r="BG111" s="353"/>
      <c r="BH111" s="354"/>
      <c r="BI111" s="406"/>
      <c r="BJ111" s="353"/>
      <c r="BK111" s="353"/>
      <c r="BL111" s="353"/>
      <c r="BM111" s="593" t="s">
        <v>75</v>
      </c>
      <c r="BN111" s="724"/>
      <c r="BO111" s="720" t="s">
        <v>128</v>
      </c>
      <c r="BP111" s="721"/>
      <c r="BQ111" s="721"/>
      <c r="BR111" s="723"/>
      <c r="BS111" s="720" t="s">
        <v>128</v>
      </c>
      <c r="BT111" s="721"/>
      <c r="BU111" s="721"/>
      <c r="BV111" s="722"/>
    </row>
    <row r="112" spans="1:74" ht="15" customHeight="1" x14ac:dyDescent="0.15">
      <c r="A112" s="268" t="s">
        <v>573</v>
      </c>
      <c r="B112" s="678" t="s">
        <v>79</v>
      </c>
      <c r="C112" s="675"/>
      <c r="D112" s="675"/>
      <c r="E112" s="675"/>
      <c r="F112" s="699"/>
      <c r="G112" s="674" t="s">
        <v>103</v>
      </c>
      <c r="H112" s="675"/>
      <c r="I112" s="675"/>
      <c r="J112" s="675"/>
      <c r="K112" s="699"/>
      <c r="L112" s="762"/>
      <c r="M112" s="763"/>
      <c r="N112" s="1008"/>
      <c r="O112" s="711"/>
      <c r="P112" s="711"/>
      <c r="Q112" s="712"/>
      <c r="R112" s="9"/>
      <c r="V112" s="12"/>
      <c r="W112" s="560" t="s">
        <v>76</v>
      </c>
      <c r="X112" s="548"/>
      <c r="Y112" s="563"/>
      <c r="Z112" s="563"/>
      <c r="AA112" s="563"/>
      <c r="AB112" s="563"/>
      <c r="AC112" s="563"/>
      <c r="AD112" s="563"/>
      <c r="AE112" s="563"/>
      <c r="AF112" s="563"/>
      <c r="AG112" s="563"/>
      <c r="AH112" s="563"/>
      <c r="AI112" s="563"/>
      <c r="AJ112" s="563"/>
      <c r="AK112" s="563"/>
      <c r="AL112" s="594"/>
      <c r="AM112" s="560" t="s">
        <v>76</v>
      </c>
      <c r="AN112" s="548"/>
      <c r="AO112" s="6" t="s">
        <v>81</v>
      </c>
      <c r="BH112" s="12"/>
      <c r="BI112" s="9"/>
      <c r="BM112" s="548" t="s">
        <v>75</v>
      </c>
      <c r="BN112" s="601"/>
      <c r="BO112" s="530"/>
      <c r="BP112" s="531"/>
      <c r="BQ112" s="531"/>
      <c r="BR112" s="600"/>
      <c r="BS112" s="530"/>
      <c r="BT112" s="531"/>
      <c r="BU112" s="531"/>
      <c r="BV112" s="532"/>
    </row>
    <row r="113" spans="1:74" ht="15" customHeight="1" x14ac:dyDescent="0.15">
      <c r="B113" s="678"/>
      <c r="C113" s="675"/>
      <c r="D113" s="675"/>
      <c r="E113" s="675"/>
      <c r="F113" s="699"/>
      <c r="G113" s="674"/>
      <c r="H113" s="675"/>
      <c r="I113" s="675"/>
      <c r="J113" s="675"/>
      <c r="K113" s="699"/>
      <c r="L113" s="762"/>
      <c r="M113" s="763"/>
      <c r="N113" s="1008"/>
      <c r="O113" s="711"/>
      <c r="P113" s="711"/>
      <c r="Q113" s="712"/>
      <c r="R113" s="9"/>
      <c r="V113" s="12"/>
      <c r="W113" s="560" t="s">
        <v>76</v>
      </c>
      <c r="X113" s="548"/>
      <c r="Y113" s="563"/>
      <c r="Z113" s="563"/>
      <c r="AA113" s="563"/>
      <c r="AB113" s="563"/>
      <c r="AC113" s="563"/>
      <c r="AD113" s="563"/>
      <c r="AE113" s="563"/>
      <c r="AF113" s="563"/>
      <c r="AG113" s="563"/>
      <c r="AH113" s="563"/>
      <c r="AI113" s="563"/>
      <c r="AJ113" s="563"/>
      <c r="AK113" s="563"/>
      <c r="AL113" s="594"/>
      <c r="AM113" s="560" t="s">
        <v>76</v>
      </c>
      <c r="AN113" s="548"/>
      <c r="AO113" s="6" t="s">
        <v>82</v>
      </c>
      <c r="BH113" s="12"/>
      <c r="BI113" s="9"/>
      <c r="BM113" s="548" t="s">
        <v>75</v>
      </c>
      <c r="BN113" s="601"/>
      <c r="BO113" s="530" t="s">
        <v>129</v>
      </c>
      <c r="BP113" s="531"/>
      <c r="BQ113" s="531"/>
      <c r="BR113" s="600"/>
      <c r="BS113" s="530" t="s">
        <v>129</v>
      </c>
      <c r="BT113" s="531"/>
      <c r="BU113" s="531"/>
      <c r="BV113" s="532"/>
    </row>
    <row r="114" spans="1:74" ht="15" customHeight="1" x14ac:dyDescent="0.15">
      <c r="B114" s="678"/>
      <c r="C114" s="675"/>
      <c r="D114" s="675"/>
      <c r="E114" s="675"/>
      <c r="F114" s="699"/>
      <c r="G114" s="674"/>
      <c r="H114" s="675"/>
      <c r="I114" s="675"/>
      <c r="J114" s="675"/>
      <c r="K114" s="699"/>
      <c r="L114" s="762"/>
      <c r="M114" s="763"/>
      <c r="N114" s="1008"/>
      <c r="O114" s="711"/>
      <c r="P114" s="711"/>
      <c r="Q114" s="712"/>
      <c r="R114" s="9"/>
      <c r="V114" s="12"/>
      <c r="W114" s="560" t="s">
        <v>76</v>
      </c>
      <c r="X114" s="548"/>
      <c r="Y114" s="563"/>
      <c r="Z114" s="563"/>
      <c r="AA114" s="563"/>
      <c r="AB114" s="563"/>
      <c r="AC114" s="563"/>
      <c r="AD114" s="563"/>
      <c r="AE114" s="563"/>
      <c r="AF114" s="563"/>
      <c r="AG114" s="563"/>
      <c r="AH114" s="563"/>
      <c r="AI114" s="563"/>
      <c r="AJ114" s="563"/>
      <c r="AK114" s="563"/>
      <c r="AL114" s="594"/>
      <c r="AM114" s="560" t="s">
        <v>76</v>
      </c>
      <c r="AN114" s="548"/>
      <c r="AO114" s="6" t="s">
        <v>116</v>
      </c>
      <c r="BH114" s="12"/>
      <c r="BI114" s="9"/>
      <c r="BM114" s="548" t="s">
        <v>75</v>
      </c>
      <c r="BN114" s="601"/>
      <c r="BO114" s="530"/>
      <c r="BP114" s="531"/>
      <c r="BQ114" s="531"/>
      <c r="BR114" s="600"/>
      <c r="BS114" s="530"/>
      <c r="BT114" s="531"/>
      <c r="BU114" s="531"/>
      <c r="BV114" s="532"/>
    </row>
    <row r="115" spans="1:74" ht="15" customHeight="1" x14ac:dyDescent="0.15">
      <c r="B115" s="678"/>
      <c r="C115" s="675"/>
      <c r="D115" s="675"/>
      <c r="E115" s="675"/>
      <c r="F115" s="699"/>
      <c r="G115" s="674"/>
      <c r="H115" s="675"/>
      <c r="I115" s="675"/>
      <c r="J115" s="675"/>
      <c r="K115" s="699"/>
      <c r="L115" s="762"/>
      <c r="M115" s="763"/>
      <c r="N115" s="1009"/>
      <c r="O115" s="1010"/>
      <c r="P115" s="1010"/>
      <c r="Q115" s="1011"/>
      <c r="R115" s="35"/>
      <c r="S115" s="31"/>
      <c r="T115" s="31"/>
      <c r="U115" s="31"/>
      <c r="V115" s="32"/>
      <c r="W115" s="740" t="s">
        <v>76</v>
      </c>
      <c r="X115" s="741"/>
      <c r="Y115" s="757"/>
      <c r="Z115" s="757"/>
      <c r="AA115" s="757"/>
      <c r="AB115" s="757"/>
      <c r="AC115" s="757"/>
      <c r="AD115" s="757"/>
      <c r="AE115" s="757"/>
      <c r="AF115" s="757"/>
      <c r="AG115" s="757"/>
      <c r="AH115" s="757"/>
      <c r="AI115" s="757"/>
      <c r="AJ115" s="757"/>
      <c r="AK115" s="757"/>
      <c r="AL115" s="828"/>
      <c r="AM115" s="740" t="s">
        <v>76</v>
      </c>
      <c r="AN115" s="741"/>
      <c r="AO115" s="31" t="s">
        <v>83</v>
      </c>
      <c r="AP115" s="31"/>
      <c r="AQ115" s="31"/>
      <c r="AR115" s="31"/>
      <c r="AS115" s="31"/>
      <c r="AT115" s="31"/>
      <c r="AU115" s="31"/>
      <c r="AV115" s="31"/>
      <c r="AW115" s="31"/>
      <c r="AX115" s="31"/>
      <c r="AY115" s="31"/>
      <c r="AZ115" s="31"/>
      <c r="BA115" s="31"/>
      <c r="BB115" s="31"/>
      <c r="BC115" s="31"/>
      <c r="BD115" s="31"/>
      <c r="BE115" s="31"/>
      <c r="BF115" s="31"/>
      <c r="BG115" s="31"/>
      <c r="BH115" s="32"/>
      <c r="BI115" s="35"/>
      <c r="BJ115" s="31"/>
      <c r="BK115" s="31"/>
      <c r="BL115" s="31"/>
      <c r="BM115" s="741" t="s">
        <v>75</v>
      </c>
      <c r="BN115" s="753"/>
      <c r="BO115" s="319"/>
      <c r="BP115" s="320"/>
      <c r="BQ115" s="320"/>
      <c r="BR115" s="321"/>
      <c r="BS115" s="319"/>
      <c r="BT115" s="320"/>
      <c r="BU115" s="320"/>
      <c r="BV115" s="428"/>
    </row>
    <row r="116" spans="1:74" ht="15" customHeight="1" x14ac:dyDescent="0.15">
      <c r="B116" s="678"/>
      <c r="C116" s="675"/>
      <c r="D116" s="675"/>
      <c r="E116" s="675"/>
      <c r="F116" s="699"/>
      <c r="G116" s="674"/>
      <c r="H116" s="675"/>
      <c r="I116" s="675"/>
      <c r="J116" s="675"/>
      <c r="K116" s="699"/>
      <c r="L116" s="762"/>
      <c r="M116" s="763"/>
      <c r="N116" s="1012" t="s">
        <v>257</v>
      </c>
      <c r="O116" s="818"/>
      <c r="P116" s="818"/>
      <c r="Q116" s="819"/>
      <c r="R116" s="560" t="s">
        <v>70</v>
      </c>
      <c r="S116" s="548"/>
      <c r="T116" s="548"/>
      <c r="U116" s="548"/>
      <c r="V116" s="601"/>
      <c r="W116" s="560" t="s">
        <v>76</v>
      </c>
      <c r="X116" s="548"/>
      <c r="Y116" s="563" t="s">
        <v>97</v>
      </c>
      <c r="Z116" s="563"/>
      <c r="AA116" s="563"/>
      <c r="AB116" s="563"/>
      <c r="AC116" s="563"/>
      <c r="AD116" s="563"/>
      <c r="AE116" s="563"/>
      <c r="AF116" s="563"/>
      <c r="AG116" s="563"/>
      <c r="AH116" s="563"/>
      <c r="AI116" s="563"/>
      <c r="AJ116" s="563"/>
      <c r="AK116" s="563"/>
      <c r="AL116" s="594"/>
      <c r="AM116" s="9" t="s">
        <v>84</v>
      </c>
      <c r="AN116" s="18"/>
      <c r="BI116" s="9"/>
      <c r="BM116" s="18"/>
      <c r="BN116" s="22"/>
      <c r="BO116" s="530" t="s">
        <v>128</v>
      </c>
      <c r="BP116" s="531"/>
      <c r="BQ116" s="531"/>
      <c r="BR116" s="600"/>
      <c r="BS116" s="530" t="s">
        <v>128</v>
      </c>
      <c r="BT116" s="531"/>
      <c r="BU116" s="531"/>
      <c r="BV116" s="532"/>
    </row>
    <row r="117" spans="1:74" ht="15" customHeight="1" x14ac:dyDescent="0.15">
      <c r="B117" s="678"/>
      <c r="C117" s="675"/>
      <c r="D117" s="675"/>
      <c r="E117" s="675"/>
      <c r="F117" s="699"/>
      <c r="G117" s="674"/>
      <c r="H117" s="675"/>
      <c r="I117" s="675"/>
      <c r="J117" s="675"/>
      <c r="K117" s="699"/>
      <c r="L117" s="762"/>
      <c r="M117" s="763"/>
      <c r="N117" s="1012"/>
      <c r="O117" s="818"/>
      <c r="P117" s="818"/>
      <c r="Q117" s="819"/>
      <c r="R117" s="9"/>
      <c r="V117" s="12"/>
      <c r="W117" s="560" t="s">
        <v>76</v>
      </c>
      <c r="X117" s="548"/>
      <c r="Y117" s="542" t="s">
        <v>98</v>
      </c>
      <c r="Z117" s="563"/>
      <c r="AA117" s="563"/>
      <c r="AB117" s="563"/>
      <c r="AC117" s="563"/>
      <c r="AD117" s="563"/>
      <c r="AE117" s="563"/>
      <c r="AF117" s="563"/>
      <c r="AG117" s="563"/>
      <c r="AH117" s="563"/>
      <c r="AI117" s="563"/>
      <c r="AJ117" s="563"/>
      <c r="AK117" s="563"/>
      <c r="AL117" s="594"/>
      <c r="AM117" s="560" t="s">
        <v>76</v>
      </c>
      <c r="AN117" s="548"/>
      <c r="AO117" s="6" t="s">
        <v>85</v>
      </c>
      <c r="BI117" s="560" t="s">
        <v>75</v>
      </c>
      <c r="BJ117" s="548"/>
      <c r="BM117" s="548" t="s">
        <v>75</v>
      </c>
      <c r="BN117" s="601"/>
      <c r="BO117" s="530"/>
      <c r="BP117" s="531"/>
      <c r="BQ117" s="531"/>
      <c r="BR117" s="600"/>
      <c r="BS117" s="530"/>
      <c r="BT117" s="531"/>
      <c r="BU117" s="531"/>
      <c r="BV117" s="532"/>
    </row>
    <row r="118" spans="1:74" ht="15" customHeight="1" x14ac:dyDescent="0.15">
      <c r="B118" s="678"/>
      <c r="C118" s="675"/>
      <c r="D118" s="675"/>
      <c r="E118" s="675"/>
      <c r="F118" s="699"/>
      <c r="G118" s="674"/>
      <c r="H118" s="675"/>
      <c r="I118" s="675"/>
      <c r="J118" s="675"/>
      <c r="K118" s="699"/>
      <c r="L118" s="762"/>
      <c r="M118" s="763"/>
      <c r="N118" s="1012"/>
      <c r="O118" s="818"/>
      <c r="P118" s="818"/>
      <c r="Q118" s="819"/>
      <c r="R118" s="9"/>
      <c r="V118" s="12"/>
      <c r="W118" s="560" t="s">
        <v>76</v>
      </c>
      <c r="X118" s="548"/>
      <c r="Y118" s="563" t="s">
        <v>732</v>
      </c>
      <c r="Z118" s="563"/>
      <c r="AA118" s="563"/>
      <c r="AB118" s="563"/>
      <c r="AC118" s="563"/>
      <c r="AD118" s="563"/>
      <c r="AE118" s="563"/>
      <c r="AF118" s="563"/>
      <c r="AG118" s="563"/>
      <c r="AH118" s="563"/>
      <c r="AI118" s="563"/>
      <c r="AJ118" s="563"/>
      <c r="AK118" s="563"/>
      <c r="AL118" s="594"/>
      <c r="AM118" s="740" t="s">
        <v>76</v>
      </c>
      <c r="AN118" s="741"/>
      <c r="AO118" s="6" t="s">
        <v>86</v>
      </c>
      <c r="BI118" s="560" t="s">
        <v>75</v>
      </c>
      <c r="BJ118" s="548"/>
      <c r="BM118" s="548" t="s">
        <v>75</v>
      </c>
      <c r="BN118" s="601"/>
      <c r="BO118" s="530" t="s">
        <v>129</v>
      </c>
      <c r="BP118" s="531"/>
      <c r="BQ118" s="531"/>
      <c r="BR118" s="600"/>
      <c r="BS118" s="530" t="s">
        <v>129</v>
      </c>
      <c r="BT118" s="531"/>
      <c r="BU118" s="531"/>
      <c r="BV118" s="532"/>
    </row>
    <row r="119" spans="1:74" ht="15" customHeight="1" x14ac:dyDescent="0.15">
      <c r="B119" s="678"/>
      <c r="C119" s="675"/>
      <c r="D119" s="675"/>
      <c r="E119" s="675"/>
      <c r="F119" s="699"/>
      <c r="G119" s="674"/>
      <c r="H119" s="675"/>
      <c r="I119" s="675"/>
      <c r="J119" s="675"/>
      <c r="K119" s="699"/>
      <c r="L119" s="762"/>
      <c r="M119" s="763"/>
      <c r="N119" s="1012"/>
      <c r="O119" s="818"/>
      <c r="P119" s="818"/>
      <c r="Q119" s="819"/>
      <c r="R119" s="686" t="s">
        <v>70</v>
      </c>
      <c r="S119" s="687"/>
      <c r="T119" s="687"/>
      <c r="U119" s="687"/>
      <c r="V119" s="745"/>
      <c r="W119" s="686" t="s">
        <v>76</v>
      </c>
      <c r="X119" s="687"/>
      <c r="Y119" s="742" t="s">
        <v>99</v>
      </c>
      <c r="Z119" s="742"/>
      <c r="AA119" s="742"/>
      <c r="AB119" s="742"/>
      <c r="AC119" s="742"/>
      <c r="AD119" s="742"/>
      <c r="AE119" s="742"/>
      <c r="AF119" s="742"/>
      <c r="AG119" s="742"/>
      <c r="AH119" s="742"/>
      <c r="AI119" s="742"/>
      <c r="AJ119" s="742"/>
      <c r="AK119" s="742"/>
      <c r="AL119" s="895"/>
      <c r="AM119" s="686" t="s">
        <v>76</v>
      </c>
      <c r="AN119" s="687"/>
      <c r="AO119" s="300" t="s">
        <v>96</v>
      </c>
      <c r="AP119" s="300"/>
      <c r="AQ119" s="300"/>
      <c r="AR119" s="300"/>
      <c r="AS119" s="300"/>
      <c r="AT119" s="300"/>
      <c r="AU119" s="300"/>
      <c r="AV119" s="300"/>
      <c r="AW119" s="300"/>
      <c r="AX119" s="300"/>
      <c r="AY119" s="300"/>
      <c r="AZ119" s="300"/>
      <c r="BA119" s="300"/>
      <c r="BB119" s="300"/>
      <c r="BC119" s="300"/>
      <c r="BD119" s="300"/>
      <c r="BE119" s="300"/>
      <c r="BF119" s="300"/>
      <c r="BG119" s="300"/>
      <c r="BH119" s="300"/>
      <c r="BI119" s="413"/>
      <c r="BJ119" s="300"/>
      <c r="BK119" s="300"/>
      <c r="BL119" s="300"/>
      <c r="BM119" s="687" t="s">
        <v>75</v>
      </c>
      <c r="BN119" s="745"/>
      <c r="BO119" s="783" t="s">
        <v>128</v>
      </c>
      <c r="BP119" s="784"/>
      <c r="BQ119" s="784"/>
      <c r="BR119" s="791"/>
      <c r="BS119" s="783" t="s">
        <v>128</v>
      </c>
      <c r="BT119" s="784"/>
      <c r="BU119" s="784"/>
      <c r="BV119" s="785"/>
    </row>
    <row r="120" spans="1:74" ht="15" customHeight="1" x14ac:dyDescent="0.15">
      <c r="B120" s="678"/>
      <c r="C120" s="675"/>
      <c r="D120" s="675"/>
      <c r="E120" s="675"/>
      <c r="F120" s="699"/>
      <c r="G120" s="674"/>
      <c r="H120" s="675"/>
      <c r="I120" s="675"/>
      <c r="J120" s="675"/>
      <c r="K120" s="699"/>
      <c r="L120" s="762"/>
      <c r="M120" s="763"/>
      <c r="N120" s="1013"/>
      <c r="O120" s="1014"/>
      <c r="P120" s="1014"/>
      <c r="Q120" s="1015"/>
      <c r="R120" s="35"/>
      <c r="S120" s="31"/>
      <c r="T120" s="31"/>
      <c r="U120" s="31"/>
      <c r="V120" s="32"/>
      <c r="W120" s="740" t="s">
        <v>76</v>
      </c>
      <c r="X120" s="741"/>
      <c r="Y120" s="757"/>
      <c r="Z120" s="757"/>
      <c r="AA120" s="757"/>
      <c r="AB120" s="757"/>
      <c r="AC120" s="757"/>
      <c r="AD120" s="757"/>
      <c r="AE120" s="757"/>
      <c r="AF120" s="757"/>
      <c r="AG120" s="757"/>
      <c r="AH120" s="757"/>
      <c r="AI120" s="757"/>
      <c r="AJ120" s="757"/>
      <c r="AK120" s="757"/>
      <c r="AL120" s="828"/>
      <c r="AM120" s="740" t="s">
        <v>76</v>
      </c>
      <c r="AN120" s="741"/>
      <c r="AO120" s="31" t="s">
        <v>87</v>
      </c>
      <c r="AP120" s="31"/>
      <c r="AQ120" s="31"/>
      <c r="AR120" s="31"/>
      <c r="AS120" s="31"/>
      <c r="AT120" s="31"/>
      <c r="AU120" s="31"/>
      <c r="AV120" s="31"/>
      <c r="AW120" s="31"/>
      <c r="AX120" s="31"/>
      <c r="AY120" s="31"/>
      <c r="AZ120" s="31"/>
      <c r="BA120" s="31"/>
      <c r="BB120" s="31"/>
      <c r="BC120" s="31"/>
      <c r="BD120" s="31"/>
      <c r="BE120" s="31"/>
      <c r="BF120" s="31"/>
      <c r="BG120" s="31"/>
      <c r="BH120" s="31"/>
      <c r="BI120" s="35"/>
      <c r="BJ120" s="31"/>
      <c r="BK120" s="31"/>
      <c r="BL120" s="31"/>
      <c r="BM120" s="741" t="s">
        <v>75</v>
      </c>
      <c r="BN120" s="753"/>
      <c r="BO120" s="725" t="s">
        <v>129</v>
      </c>
      <c r="BP120" s="726"/>
      <c r="BQ120" s="726"/>
      <c r="BR120" s="727"/>
      <c r="BS120" s="725" t="s">
        <v>129</v>
      </c>
      <c r="BT120" s="726"/>
      <c r="BU120" s="726"/>
      <c r="BV120" s="786"/>
    </row>
    <row r="121" spans="1:74" ht="15" customHeight="1" x14ac:dyDescent="0.15">
      <c r="A121" s="269"/>
      <c r="B121" s="678"/>
      <c r="C121" s="675"/>
      <c r="D121" s="675"/>
      <c r="E121" s="675"/>
      <c r="F121" s="699"/>
      <c r="G121" s="674"/>
      <c r="H121" s="675"/>
      <c r="I121" s="675"/>
      <c r="J121" s="675"/>
      <c r="K121" s="699"/>
      <c r="L121" s="762"/>
      <c r="M121" s="763"/>
      <c r="N121" s="835" t="s">
        <v>124</v>
      </c>
      <c r="O121" s="835"/>
      <c r="P121" s="835"/>
      <c r="Q121" s="836"/>
      <c r="R121" s="560" t="s">
        <v>70</v>
      </c>
      <c r="S121" s="548"/>
      <c r="T121" s="548"/>
      <c r="U121" s="548"/>
      <c r="V121" s="601"/>
      <c r="W121" s="560" t="s">
        <v>76</v>
      </c>
      <c r="X121" s="548"/>
      <c r="Y121" s="563" t="s">
        <v>100</v>
      </c>
      <c r="Z121" s="563"/>
      <c r="AA121" s="563"/>
      <c r="AB121" s="563"/>
      <c r="AC121" s="563"/>
      <c r="AD121" s="563"/>
      <c r="AE121" s="563"/>
      <c r="AF121" s="563"/>
      <c r="AG121" s="563"/>
      <c r="AH121" s="563"/>
      <c r="AI121" s="563"/>
      <c r="AJ121" s="563"/>
      <c r="AK121" s="563"/>
      <c r="AL121" s="563"/>
      <c r="AM121" s="560" t="s">
        <v>76</v>
      </c>
      <c r="AN121" s="548"/>
      <c r="AO121" s="6" t="s">
        <v>88</v>
      </c>
      <c r="BI121" s="9"/>
      <c r="BM121" s="548" t="s">
        <v>75</v>
      </c>
      <c r="BN121" s="601"/>
      <c r="BO121" s="530" t="s">
        <v>128</v>
      </c>
      <c r="BP121" s="531"/>
      <c r="BQ121" s="531"/>
      <c r="BR121" s="600"/>
      <c r="BS121" s="530" t="s">
        <v>128</v>
      </c>
      <c r="BT121" s="531"/>
      <c r="BU121" s="531"/>
      <c r="BV121" s="532"/>
    </row>
    <row r="122" spans="1:74" ht="15" customHeight="1" x14ac:dyDescent="0.15">
      <c r="A122" s="269"/>
      <c r="B122" s="678"/>
      <c r="C122" s="675"/>
      <c r="D122" s="675"/>
      <c r="E122" s="675"/>
      <c r="F122" s="699"/>
      <c r="G122" s="674"/>
      <c r="H122" s="675"/>
      <c r="I122" s="675"/>
      <c r="J122" s="675"/>
      <c r="K122" s="699"/>
      <c r="L122" s="762"/>
      <c r="M122" s="763"/>
      <c r="N122" s="711"/>
      <c r="O122" s="711"/>
      <c r="P122" s="711"/>
      <c r="Q122" s="712"/>
      <c r="R122" s="9"/>
      <c r="V122" s="12"/>
      <c r="W122" s="560" t="s">
        <v>76</v>
      </c>
      <c r="X122" s="548"/>
      <c r="Y122" s="563" t="s">
        <v>101</v>
      </c>
      <c r="Z122" s="563"/>
      <c r="AA122" s="563"/>
      <c r="AB122" s="563"/>
      <c r="AC122" s="563"/>
      <c r="AD122" s="563"/>
      <c r="AE122" s="563"/>
      <c r="AF122" s="563"/>
      <c r="AG122" s="563"/>
      <c r="AH122" s="563"/>
      <c r="AI122" s="563"/>
      <c r="AJ122" s="563"/>
      <c r="AK122" s="563"/>
      <c r="AL122" s="563"/>
      <c r="AM122" s="560" t="s">
        <v>76</v>
      </c>
      <c r="AN122" s="548"/>
      <c r="AO122" s="6" t="s">
        <v>89</v>
      </c>
      <c r="BI122" s="9"/>
      <c r="BM122" s="548" t="s">
        <v>75</v>
      </c>
      <c r="BN122" s="601"/>
      <c r="BO122" s="530"/>
      <c r="BP122" s="531"/>
      <c r="BQ122" s="531"/>
      <c r="BR122" s="600"/>
      <c r="BS122" s="530"/>
      <c r="BT122" s="531"/>
      <c r="BU122" s="531"/>
      <c r="BV122" s="532"/>
    </row>
    <row r="123" spans="1:74" ht="15" customHeight="1" x14ac:dyDescent="0.15">
      <c r="B123" s="678"/>
      <c r="C123" s="675"/>
      <c r="D123" s="675"/>
      <c r="E123" s="675"/>
      <c r="F123" s="699"/>
      <c r="G123" s="674"/>
      <c r="H123" s="675"/>
      <c r="I123" s="675"/>
      <c r="J123" s="675"/>
      <c r="K123" s="699"/>
      <c r="L123" s="762"/>
      <c r="M123" s="763"/>
      <c r="N123" s="711"/>
      <c r="O123" s="711"/>
      <c r="P123" s="711"/>
      <c r="Q123" s="712"/>
      <c r="R123" s="9"/>
      <c r="V123" s="12"/>
      <c r="W123" s="560" t="s">
        <v>76</v>
      </c>
      <c r="X123" s="548"/>
      <c r="Y123" s="563"/>
      <c r="Z123" s="563"/>
      <c r="AA123" s="563"/>
      <c r="AB123" s="563"/>
      <c r="AC123" s="563"/>
      <c r="AD123" s="563"/>
      <c r="AE123" s="563"/>
      <c r="AF123" s="563"/>
      <c r="AG123" s="563"/>
      <c r="AH123" s="563"/>
      <c r="AI123" s="563"/>
      <c r="AJ123" s="563"/>
      <c r="AK123" s="563"/>
      <c r="AL123" s="563"/>
      <c r="AM123" s="560" t="s">
        <v>76</v>
      </c>
      <c r="AN123" s="548"/>
      <c r="AO123" s="6" t="s">
        <v>90</v>
      </c>
      <c r="BI123" s="9"/>
      <c r="BM123" s="548" t="s">
        <v>75</v>
      </c>
      <c r="BN123" s="601"/>
      <c r="BO123" s="530" t="s">
        <v>129</v>
      </c>
      <c r="BP123" s="531"/>
      <c r="BQ123" s="531"/>
      <c r="BR123" s="600"/>
      <c r="BS123" s="530" t="s">
        <v>129</v>
      </c>
      <c r="BT123" s="531"/>
      <c r="BU123" s="531"/>
      <c r="BV123" s="532"/>
    </row>
    <row r="124" spans="1:74" ht="15" customHeight="1" x14ac:dyDescent="0.15">
      <c r="B124" s="678"/>
      <c r="C124" s="675"/>
      <c r="D124" s="675"/>
      <c r="E124" s="675"/>
      <c r="F124" s="699"/>
      <c r="G124" s="674"/>
      <c r="H124" s="675"/>
      <c r="I124" s="675"/>
      <c r="J124" s="675"/>
      <c r="K124" s="699"/>
      <c r="L124" s="762"/>
      <c r="M124" s="763"/>
      <c r="N124" s="1010"/>
      <c r="O124" s="1010"/>
      <c r="P124" s="1010"/>
      <c r="Q124" s="1011"/>
      <c r="R124" s="35"/>
      <c r="S124" s="31"/>
      <c r="T124" s="31"/>
      <c r="U124" s="31"/>
      <c r="V124" s="32"/>
      <c r="W124" s="740" t="s">
        <v>76</v>
      </c>
      <c r="X124" s="741"/>
      <c r="Y124" s="757"/>
      <c r="Z124" s="757"/>
      <c r="AA124" s="757"/>
      <c r="AB124" s="757"/>
      <c r="AC124" s="757"/>
      <c r="AD124" s="757"/>
      <c r="AE124" s="757"/>
      <c r="AF124" s="757"/>
      <c r="AG124" s="757"/>
      <c r="AH124" s="757"/>
      <c r="AI124" s="757"/>
      <c r="AJ124" s="757"/>
      <c r="AK124" s="757"/>
      <c r="AL124" s="757"/>
      <c r="AM124" s="740" t="s">
        <v>76</v>
      </c>
      <c r="AN124" s="741"/>
      <c r="AO124" s="31" t="s">
        <v>91</v>
      </c>
      <c r="AP124" s="31"/>
      <c r="AQ124" s="31"/>
      <c r="AR124" s="31"/>
      <c r="AS124" s="31"/>
      <c r="AT124" s="31"/>
      <c r="AU124" s="31"/>
      <c r="AV124" s="31"/>
      <c r="AW124" s="31"/>
      <c r="AX124" s="31"/>
      <c r="AY124" s="31"/>
      <c r="AZ124" s="31"/>
      <c r="BA124" s="31"/>
      <c r="BB124" s="31"/>
      <c r="BC124" s="31"/>
      <c r="BD124" s="31"/>
      <c r="BE124" s="31"/>
      <c r="BF124" s="31"/>
      <c r="BG124" s="31"/>
      <c r="BH124" s="31"/>
      <c r="BI124" s="35"/>
      <c r="BJ124" s="31"/>
      <c r="BK124" s="31"/>
      <c r="BL124" s="31"/>
      <c r="BM124" s="741" t="s">
        <v>75</v>
      </c>
      <c r="BN124" s="753"/>
      <c r="BO124" s="725"/>
      <c r="BP124" s="726"/>
      <c r="BQ124" s="726"/>
      <c r="BR124" s="727"/>
      <c r="BS124" s="725"/>
      <c r="BT124" s="726"/>
      <c r="BU124" s="726"/>
      <c r="BV124" s="786"/>
    </row>
    <row r="125" spans="1:74" ht="15" customHeight="1" x14ac:dyDescent="0.15">
      <c r="B125" s="678"/>
      <c r="C125" s="675"/>
      <c r="D125" s="675"/>
      <c r="E125" s="675"/>
      <c r="F125" s="699"/>
      <c r="G125" s="674"/>
      <c r="H125" s="675"/>
      <c r="I125" s="675"/>
      <c r="J125" s="675"/>
      <c r="K125" s="699"/>
      <c r="L125" s="762"/>
      <c r="M125" s="763"/>
      <c r="N125" s="835" t="s">
        <v>102</v>
      </c>
      <c r="O125" s="835"/>
      <c r="P125" s="835"/>
      <c r="Q125" s="836"/>
      <c r="R125" s="560" t="s">
        <v>70</v>
      </c>
      <c r="S125" s="548"/>
      <c r="T125" s="548"/>
      <c r="U125" s="548"/>
      <c r="V125" s="601"/>
      <c r="W125" s="560" t="s">
        <v>76</v>
      </c>
      <c r="X125" s="548"/>
      <c r="Y125" s="563"/>
      <c r="Z125" s="563"/>
      <c r="AA125" s="563"/>
      <c r="AB125" s="563"/>
      <c r="AC125" s="563"/>
      <c r="AD125" s="563"/>
      <c r="AE125" s="563"/>
      <c r="AF125" s="563"/>
      <c r="AG125" s="563"/>
      <c r="AH125" s="563"/>
      <c r="AI125" s="563"/>
      <c r="AJ125" s="563"/>
      <c r="AK125" s="563"/>
      <c r="AL125" s="594"/>
      <c r="AM125" s="560" t="s">
        <v>76</v>
      </c>
      <c r="AN125" s="548"/>
      <c r="AO125" s="6" t="s">
        <v>92</v>
      </c>
      <c r="BH125" s="12"/>
      <c r="BI125" s="9"/>
      <c r="BM125" s="548" t="s">
        <v>75</v>
      </c>
      <c r="BN125" s="601"/>
      <c r="BO125" s="530" t="s">
        <v>128</v>
      </c>
      <c r="BP125" s="531"/>
      <c r="BQ125" s="531"/>
      <c r="BR125" s="600"/>
      <c r="BS125" s="530" t="s">
        <v>128</v>
      </c>
      <c r="BT125" s="531"/>
      <c r="BU125" s="531"/>
      <c r="BV125" s="532"/>
    </row>
    <row r="126" spans="1:74" ht="15" customHeight="1" x14ac:dyDescent="0.15">
      <c r="B126" s="678"/>
      <c r="C126" s="675"/>
      <c r="D126" s="675"/>
      <c r="E126" s="675"/>
      <c r="F126" s="699"/>
      <c r="G126" s="674"/>
      <c r="H126" s="675"/>
      <c r="I126" s="675"/>
      <c r="J126" s="675"/>
      <c r="K126" s="699"/>
      <c r="L126" s="762"/>
      <c r="M126" s="763"/>
      <c r="N126" s="711"/>
      <c r="O126" s="711"/>
      <c r="P126" s="711"/>
      <c r="Q126" s="712"/>
      <c r="R126" s="9"/>
      <c r="V126" s="12"/>
      <c r="W126" s="560" t="s">
        <v>76</v>
      </c>
      <c r="X126" s="548"/>
      <c r="Y126" s="563"/>
      <c r="Z126" s="563"/>
      <c r="AA126" s="563"/>
      <c r="AB126" s="563"/>
      <c r="AC126" s="563"/>
      <c r="AD126" s="563"/>
      <c r="AE126" s="563"/>
      <c r="AF126" s="563"/>
      <c r="AG126" s="563"/>
      <c r="AH126" s="563"/>
      <c r="AI126" s="563"/>
      <c r="AJ126" s="563"/>
      <c r="AK126" s="563"/>
      <c r="AL126" s="594"/>
      <c r="AM126" s="560" t="s">
        <v>76</v>
      </c>
      <c r="AN126" s="548"/>
      <c r="AO126" s="6" t="s">
        <v>93</v>
      </c>
      <c r="BH126" s="12"/>
      <c r="BI126" s="9"/>
      <c r="BM126" s="548" t="s">
        <v>75</v>
      </c>
      <c r="BN126" s="601"/>
      <c r="BO126" s="530"/>
      <c r="BP126" s="531"/>
      <c r="BQ126" s="531"/>
      <c r="BR126" s="600"/>
      <c r="BS126" s="530"/>
      <c r="BT126" s="531"/>
      <c r="BU126" s="531"/>
      <c r="BV126" s="532"/>
    </row>
    <row r="127" spans="1:74" ht="15" customHeight="1" x14ac:dyDescent="0.15">
      <c r="B127" s="678"/>
      <c r="C127" s="675"/>
      <c r="D127" s="675"/>
      <c r="E127" s="675"/>
      <c r="F127" s="699"/>
      <c r="G127" s="674"/>
      <c r="H127" s="675"/>
      <c r="I127" s="675"/>
      <c r="J127" s="675"/>
      <c r="K127" s="699"/>
      <c r="L127" s="762"/>
      <c r="M127" s="763"/>
      <c r="N127" s="711"/>
      <c r="O127" s="711"/>
      <c r="P127" s="711"/>
      <c r="Q127" s="712"/>
      <c r="R127" s="9"/>
      <c r="V127" s="12"/>
      <c r="W127" s="560" t="s">
        <v>76</v>
      </c>
      <c r="X127" s="548"/>
      <c r="Y127" s="563"/>
      <c r="Z127" s="563"/>
      <c r="AA127" s="563"/>
      <c r="AB127" s="563"/>
      <c r="AC127" s="563"/>
      <c r="AD127" s="563"/>
      <c r="AE127" s="563"/>
      <c r="AF127" s="563"/>
      <c r="AG127" s="563"/>
      <c r="AH127" s="563"/>
      <c r="AI127" s="563"/>
      <c r="AJ127" s="563"/>
      <c r="AK127" s="563"/>
      <c r="AL127" s="594"/>
      <c r="AM127" s="560" t="s">
        <v>76</v>
      </c>
      <c r="AN127" s="548"/>
      <c r="AO127" s="6" t="s">
        <v>94</v>
      </c>
      <c r="BH127" s="12"/>
      <c r="BI127" s="560" t="s">
        <v>75</v>
      </c>
      <c r="BJ127" s="548"/>
      <c r="BM127" s="548" t="s">
        <v>75</v>
      </c>
      <c r="BN127" s="601"/>
      <c r="BO127" s="530" t="s">
        <v>129</v>
      </c>
      <c r="BP127" s="531"/>
      <c r="BQ127" s="531"/>
      <c r="BR127" s="600"/>
      <c r="BS127" s="530" t="s">
        <v>129</v>
      </c>
      <c r="BT127" s="531"/>
      <c r="BU127" s="531"/>
      <c r="BV127" s="532"/>
    </row>
    <row r="128" spans="1:74" ht="15" customHeight="1" x14ac:dyDescent="0.15">
      <c r="B128" s="678"/>
      <c r="C128" s="675"/>
      <c r="D128" s="675"/>
      <c r="E128" s="675"/>
      <c r="F128" s="699"/>
      <c r="G128" s="674"/>
      <c r="H128" s="675"/>
      <c r="I128" s="675"/>
      <c r="J128" s="675"/>
      <c r="K128" s="699"/>
      <c r="L128" s="764"/>
      <c r="M128" s="765"/>
      <c r="N128" s="642"/>
      <c r="O128" s="642"/>
      <c r="P128" s="642"/>
      <c r="Q128" s="713"/>
      <c r="R128" s="7"/>
      <c r="S128" s="8"/>
      <c r="T128" s="8"/>
      <c r="U128" s="8"/>
      <c r="V128" s="13"/>
      <c r="W128" s="539" t="s">
        <v>76</v>
      </c>
      <c r="X128" s="540"/>
      <c r="Y128" s="536"/>
      <c r="Z128" s="536"/>
      <c r="AA128" s="536"/>
      <c r="AB128" s="536"/>
      <c r="AC128" s="536"/>
      <c r="AD128" s="536"/>
      <c r="AE128" s="536"/>
      <c r="AF128" s="536"/>
      <c r="AG128" s="536"/>
      <c r="AH128" s="536"/>
      <c r="AI128" s="536"/>
      <c r="AJ128" s="536"/>
      <c r="AK128" s="536"/>
      <c r="AL128" s="729"/>
      <c r="AM128" s="539" t="s">
        <v>76</v>
      </c>
      <c r="AN128" s="540"/>
      <c r="AO128" s="8" t="s">
        <v>95</v>
      </c>
      <c r="AP128" s="8"/>
      <c r="AQ128" s="8"/>
      <c r="AR128" s="8"/>
      <c r="AS128" s="8"/>
      <c r="AT128" s="8"/>
      <c r="AU128" s="8"/>
      <c r="AV128" s="8"/>
      <c r="AW128" s="8"/>
      <c r="AX128" s="8"/>
      <c r="AY128" s="8"/>
      <c r="AZ128" s="8"/>
      <c r="BA128" s="8"/>
      <c r="BB128" s="8"/>
      <c r="BC128" s="8"/>
      <c r="BD128" s="8"/>
      <c r="BE128" s="8"/>
      <c r="BF128" s="8"/>
      <c r="BG128" s="8"/>
      <c r="BH128" s="13"/>
      <c r="BI128" s="7"/>
      <c r="BJ128" s="8"/>
      <c r="BK128" s="8"/>
      <c r="BL128" s="8"/>
      <c r="BM128" s="540" t="s">
        <v>75</v>
      </c>
      <c r="BN128" s="541"/>
      <c r="BO128" s="533"/>
      <c r="BP128" s="534"/>
      <c r="BQ128" s="534"/>
      <c r="BR128" s="535"/>
      <c r="BS128" s="533"/>
      <c r="BT128" s="534"/>
      <c r="BU128" s="534"/>
      <c r="BV128" s="666"/>
    </row>
    <row r="129" spans="1:82" ht="15" customHeight="1" x14ac:dyDescent="0.15">
      <c r="B129" s="362"/>
      <c r="C129" s="272"/>
      <c r="D129" s="272"/>
      <c r="E129" s="272"/>
      <c r="F129" s="272"/>
      <c r="G129" s="416"/>
      <c r="H129" s="272"/>
      <c r="I129" s="272"/>
      <c r="J129" s="272"/>
      <c r="K129" s="274"/>
      <c r="L129" s="1001" t="s">
        <v>592</v>
      </c>
      <c r="M129" s="763"/>
      <c r="N129" s="1119" t="s">
        <v>590</v>
      </c>
      <c r="O129" s="1120"/>
      <c r="P129" s="1120"/>
      <c r="Q129" s="1121"/>
      <c r="R129" s="560" t="s">
        <v>70</v>
      </c>
      <c r="S129" s="548"/>
      <c r="T129" s="548"/>
      <c r="U129" s="548"/>
      <c r="V129" s="601"/>
      <c r="W129" s="560" t="s">
        <v>76</v>
      </c>
      <c r="X129" s="548"/>
      <c r="Y129" s="542" t="s">
        <v>58</v>
      </c>
      <c r="Z129" s="563"/>
      <c r="AA129" s="563"/>
      <c r="AB129" s="563"/>
      <c r="AC129" s="563"/>
      <c r="AD129" s="563"/>
      <c r="AE129" s="563"/>
      <c r="AF129" s="563"/>
      <c r="AG129" s="563"/>
      <c r="AH129" s="563"/>
      <c r="AI129" s="563"/>
      <c r="AJ129" s="563"/>
      <c r="AK129" s="563"/>
      <c r="AL129" s="594"/>
      <c r="AM129" s="560" t="s">
        <v>76</v>
      </c>
      <c r="AN129" s="548"/>
      <c r="AO129" s="6" t="s">
        <v>585</v>
      </c>
      <c r="BH129" s="12"/>
      <c r="BI129" s="560" t="s">
        <v>75</v>
      </c>
      <c r="BJ129" s="548"/>
      <c r="BM129" s="548" t="s">
        <v>75</v>
      </c>
      <c r="BN129" s="601"/>
      <c r="BO129" s="530" t="s">
        <v>128</v>
      </c>
      <c r="BP129" s="531"/>
      <c r="BQ129" s="531"/>
      <c r="BR129" s="600"/>
      <c r="BS129" s="530" t="s">
        <v>128</v>
      </c>
      <c r="BT129" s="531"/>
      <c r="BU129" s="531"/>
      <c r="BV129" s="532"/>
    </row>
    <row r="130" spans="1:82" ht="15" customHeight="1" x14ac:dyDescent="0.15">
      <c r="B130" s="362"/>
      <c r="C130" s="272"/>
      <c r="D130" s="272"/>
      <c r="E130" s="272"/>
      <c r="F130" s="272"/>
      <c r="G130" s="416"/>
      <c r="H130" s="272"/>
      <c r="I130" s="272"/>
      <c r="J130" s="272"/>
      <c r="K130" s="274"/>
      <c r="L130" s="762"/>
      <c r="M130" s="763"/>
      <c r="N130" s="1122"/>
      <c r="O130" s="1123"/>
      <c r="P130" s="1123"/>
      <c r="Q130" s="1124"/>
      <c r="R130" s="9"/>
      <c r="V130" s="12"/>
      <c r="W130" s="560" t="s">
        <v>76</v>
      </c>
      <c r="X130" s="548"/>
      <c r="Y130" s="563"/>
      <c r="Z130" s="563"/>
      <c r="AA130" s="563"/>
      <c r="AB130" s="563"/>
      <c r="AC130" s="563"/>
      <c r="AD130" s="563"/>
      <c r="AE130" s="563"/>
      <c r="AF130" s="563"/>
      <c r="AG130" s="563"/>
      <c r="AH130" s="563"/>
      <c r="AI130" s="563"/>
      <c r="AJ130" s="563"/>
      <c r="AK130" s="563"/>
      <c r="AL130" s="594"/>
      <c r="AM130" s="560" t="s">
        <v>76</v>
      </c>
      <c r="AN130" s="548"/>
      <c r="AO130" s="6" t="s">
        <v>586</v>
      </c>
      <c r="BH130" s="12"/>
      <c r="BI130" s="560" t="s">
        <v>75</v>
      </c>
      <c r="BJ130" s="548"/>
      <c r="BM130" s="548" t="s">
        <v>75</v>
      </c>
      <c r="BN130" s="601"/>
      <c r="BO130" s="530"/>
      <c r="BP130" s="531"/>
      <c r="BQ130" s="531"/>
      <c r="BR130" s="600"/>
      <c r="BS130" s="530"/>
      <c r="BT130" s="531"/>
      <c r="BU130" s="531"/>
      <c r="BV130" s="532"/>
    </row>
    <row r="131" spans="1:82" ht="15" customHeight="1" x14ac:dyDescent="0.15">
      <c r="B131" s="362"/>
      <c r="C131" s="272"/>
      <c r="D131" s="272"/>
      <c r="E131" s="272"/>
      <c r="F131" s="272"/>
      <c r="G131" s="416"/>
      <c r="H131" s="272"/>
      <c r="I131" s="272"/>
      <c r="J131" s="272"/>
      <c r="K131" s="274"/>
      <c r="L131" s="762"/>
      <c r="M131" s="763"/>
      <c r="N131" s="1125" t="s">
        <v>591</v>
      </c>
      <c r="O131" s="1126"/>
      <c r="P131" s="1126"/>
      <c r="Q131" s="1127"/>
      <c r="R131" s="686" t="s">
        <v>70</v>
      </c>
      <c r="S131" s="687"/>
      <c r="T131" s="687"/>
      <c r="U131" s="687"/>
      <c r="V131" s="745"/>
      <c r="W131" s="686" t="s">
        <v>76</v>
      </c>
      <c r="X131" s="687"/>
      <c r="Y131" s="894" t="s">
        <v>58</v>
      </c>
      <c r="Z131" s="742"/>
      <c r="AA131" s="742"/>
      <c r="AB131" s="742"/>
      <c r="AC131" s="742"/>
      <c r="AD131" s="742"/>
      <c r="AE131" s="742"/>
      <c r="AF131" s="742"/>
      <c r="AG131" s="742"/>
      <c r="AH131" s="742"/>
      <c r="AI131" s="742"/>
      <c r="AJ131" s="742"/>
      <c r="AK131" s="742"/>
      <c r="AL131" s="895"/>
      <c r="AM131" s="686" t="s">
        <v>76</v>
      </c>
      <c r="AN131" s="687"/>
      <c r="AO131" s="300" t="s">
        <v>587</v>
      </c>
      <c r="AP131" s="300"/>
      <c r="AQ131" s="300"/>
      <c r="AR131" s="300"/>
      <c r="AS131" s="300"/>
      <c r="AT131" s="300"/>
      <c r="AU131" s="300"/>
      <c r="AV131" s="300"/>
      <c r="AW131" s="300"/>
      <c r="AX131" s="300"/>
      <c r="AY131" s="300"/>
      <c r="AZ131" s="300"/>
      <c r="BA131" s="300"/>
      <c r="BB131" s="300"/>
      <c r="BC131" s="300"/>
      <c r="BD131" s="300"/>
      <c r="BE131" s="300"/>
      <c r="BF131" s="300"/>
      <c r="BG131" s="300"/>
      <c r="BH131" s="301"/>
      <c r="BI131" s="686" t="s">
        <v>75</v>
      </c>
      <c r="BJ131" s="687"/>
      <c r="BK131" s="300"/>
      <c r="BL131" s="300"/>
      <c r="BM131" s="687" t="s">
        <v>75</v>
      </c>
      <c r="BN131" s="745"/>
      <c r="BO131" s="530" t="s">
        <v>129</v>
      </c>
      <c r="BP131" s="531"/>
      <c r="BQ131" s="531"/>
      <c r="BR131" s="600"/>
      <c r="BS131" s="530" t="s">
        <v>129</v>
      </c>
      <c r="BT131" s="531"/>
      <c r="BU131" s="531"/>
      <c r="BV131" s="532"/>
    </row>
    <row r="132" spans="1:82" ht="15" customHeight="1" x14ac:dyDescent="0.15">
      <c r="B132" s="362"/>
      <c r="C132" s="272"/>
      <c r="D132" s="272"/>
      <c r="E132" s="272"/>
      <c r="F132" s="272"/>
      <c r="G132" s="416"/>
      <c r="H132" s="272"/>
      <c r="I132" s="272"/>
      <c r="J132" s="272"/>
      <c r="K132" s="274"/>
      <c r="L132" s="1113"/>
      <c r="M132" s="1114"/>
      <c r="N132" s="1125"/>
      <c r="O132" s="1126"/>
      <c r="P132" s="1126"/>
      <c r="Q132" s="1127"/>
      <c r="R132" s="35"/>
      <c r="S132" s="31"/>
      <c r="T132" s="31"/>
      <c r="U132" s="31"/>
      <c r="V132" s="32"/>
      <c r="W132" s="740" t="s">
        <v>76</v>
      </c>
      <c r="X132" s="741"/>
      <c r="Y132" s="757"/>
      <c r="Z132" s="757"/>
      <c r="AA132" s="757"/>
      <c r="AB132" s="757"/>
      <c r="AC132" s="757"/>
      <c r="AD132" s="757"/>
      <c r="AE132" s="757"/>
      <c r="AF132" s="757"/>
      <c r="AG132" s="757"/>
      <c r="AH132" s="757"/>
      <c r="AI132" s="757"/>
      <c r="AJ132" s="757"/>
      <c r="AK132" s="757"/>
      <c r="AL132" s="828"/>
      <c r="AM132" s="740" t="s">
        <v>76</v>
      </c>
      <c r="AN132" s="741"/>
      <c r="AO132" s="31" t="s">
        <v>588</v>
      </c>
      <c r="AP132" s="31"/>
      <c r="AQ132" s="31"/>
      <c r="AR132" s="31"/>
      <c r="AS132" s="31"/>
      <c r="AT132" s="31"/>
      <c r="AU132" s="31"/>
      <c r="AV132" s="31"/>
      <c r="AW132" s="31"/>
      <c r="AX132" s="31"/>
      <c r="AY132" s="31"/>
      <c r="AZ132" s="31"/>
      <c r="BA132" s="31"/>
      <c r="BB132" s="31"/>
      <c r="BC132" s="31"/>
      <c r="BD132" s="31"/>
      <c r="BE132" s="31"/>
      <c r="BF132" s="31"/>
      <c r="BG132" s="31"/>
      <c r="BH132" s="32"/>
      <c r="BI132" s="740" t="s">
        <v>75</v>
      </c>
      <c r="BJ132" s="741"/>
      <c r="BK132" s="31"/>
      <c r="BL132" s="31"/>
      <c r="BM132" s="741" t="s">
        <v>75</v>
      </c>
      <c r="BN132" s="753"/>
      <c r="BO132" s="530"/>
      <c r="BP132" s="531"/>
      <c r="BQ132" s="531"/>
      <c r="BR132" s="600"/>
      <c r="BS132" s="530"/>
      <c r="BT132" s="531"/>
      <c r="BU132" s="531"/>
      <c r="BV132" s="532"/>
    </row>
    <row r="133" spans="1:82" ht="15" customHeight="1" x14ac:dyDescent="0.15">
      <c r="B133" s="362"/>
      <c r="C133" s="272"/>
      <c r="D133" s="272"/>
      <c r="E133" s="272"/>
      <c r="F133" s="272"/>
      <c r="G133" s="416"/>
      <c r="H133" s="272"/>
      <c r="I133" s="272"/>
      <c r="J133" s="272"/>
      <c r="K133" s="274"/>
      <c r="L133" s="1001" t="s">
        <v>596</v>
      </c>
      <c r="M133" s="1116"/>
      <c r="N133" s="1008" t="s">
        <v>595</v>
      </c>
      <c r="O133" s="711"/>
      <c r="P133" s="711"/>
      <c r="Q133" s="712"/>
      <c r="R133" s="560" t="s">
        <v>70</v>
      </c>
      <c r="S133" s="548"/>
      <c r="T133" s="548"/>
      <c r="U133" s="548"/>
      <c r="V133" s="601"/>
      <c r="W133" s="560" t="s">
        <v>76</v>
      </c>
      <c r="X133" s="548"/>
      <c r="Y133" s="542" t="s">
        <v>58</v>
      </c>
      <c r="Z133" s="563"/>
      <c r="AA133" s="563"/>
      <c r="AB133" s="563"/>
      <c r="AC133" s="563"/>
      <c r="AD133" s="563"/>
      <c r="AE133" s="563"/>
      <c r="AF133" s="563"/>
      <c r="AG133" s="563"/>
      <c r="AH133" s="563"/>
      <c r="AI133" s="563"/>
      <c r="AJ133" s="563"/>
      <c r="AK133" s="563"/>
      <c r="AL133" s="594"/>
      <c r="AM133" s="560" t="s">
        <v>76</v>
      </c>
      <c r="AN133" s="548"/>
      <c r="AO133" s="264" t="s">
        <v>739</v>
      </c>
      <c r="BH133" s="12"/>
      <c r="BI133" s="560" t="s">
        <v>75</v>
      </c>
      <c r="BJ133" s="548"/>
      <c r="BK133" s="687" t="s">
        <v>75</v>
      </c>
      <c r="BL133" s="687"/>
      <c r="BM133" s="548" t="s">
        <v>75</v>
      </c>
      <c r="BN133" s="601"/>
      <c r="BO133" s="294"/>
      <c r="BP133" s="295"/>
      <c r="BQ133" s="295"/>
      <c r="BR133" s="296"/>
      <c r="BS133" s="294"/>
      <c r="BT133" s="295"/>
      <c r="BU133" s="295"/>
      <c r="BV133" s="329"/>
    </row>
    <row r="134" spans="1:82" ht="15" customHeight="1" x14ac:dyDescent="0.15">
      <c r="B134" s="362"/>
      <c r="C134" s="272"/>
      <c r="D134" s="272"/>
      <c r="E134" s="272"/>
      <c r="F134" s="272"/>
      <c r="G134" s="416"/>
      <c r="H134" s="272"/>
      <c r="I134" s="272"/>
      <c r="J134" s="272"/>
      <c r="K134" s="274"/>
      <c r="L134" s="1001"/>
      <c r="M134" s="1116"/>
      <c r="N134" s="1008"/>
      <c r="O134" s="711"/>
      <c r="P134" s="711"/>
      <c r="Q134" s="712"/>
      <c r="R134" s="17"/>
      <c r="S134" s="18"/>
      <c r="T134" s="18"/>
      <c r="U134" s="18"/>
      <c r="V134" s="22"/>
      <c r="W134" s="560" t="s">
        <v>76</v>
      </c>
      <c r="X134" s="548"/>
      <c r="Y134" s="563"/>
      <c r="Z134" s="563"/>
      <c r="AA134" s="563"/>
      <c r="AB134" s="563"/>
      <c r="AC134" s="563"/>
      <c r="AD134" s="563"/>
      <c r="AE134" s="563"/>
      <c r="AF134" s="563"/>
      <c r="AG134" s="563"/>
      <c r="AH134" s="563"/>
      <c r="AI134" s="563"/>
      <c r="AJ134" s="563"/>
      <c r="AK134" s="563"/>
      <c r="AL134" s="594"/>
      <c r="AM134" s="560" t="s">
        <v>76</v>
      </c>
      <c r="AN134" s="548"/>
      <c r="AO134" s="264" t="s">
        <v>593</v>
      </c>
      <c r="BH134" s="12"/>
      <c r="BI134" s="560" t="s">
        <v>75</v>
      </c>
      <c r="BJ134" s="548"/>
      <c r="BM134" s="548" t="s">
        <v>75</v>
      </c>
      <c r="BN134" s="601"/>
      <c r="BO134" s="294"/>
      <c r="BP134" s="295"/>
      <c r="BQ134" s="295"/>
      <c r="BR134" s="296"/>
      <c r="BS134" s="294"/>
      <c r="BT134" s="295"/>
      <c r="BU134" s="295"/>
      <c r="BV134" s="329"/>
    </row>
    <row r="135" spans="1:82" ht="15" customHeight="1" x14ac:dyDescent="0.15">
      <c r="B135" s="362"/>
      <c r="C135" s="272"/>
      <c r="D135" s="272"/>
      <c r="E135" s="272"/>
      <c r="F135" s="272"/>
      <c r="G135" s="416"/>
      <c r="H135" s="272"/>
      <c r="I135" s="272"/>
      <c r="J135" s="272"/>
      <c r="K135" s="274"/>
      <c r="L135" s="1001"/>
      <c r="M135" s="1116"/>
      <c r="N135" s="1008"/>
      <c r="O135" s="711"/>
      <c r="P135" s="711"/>
      <c r="Q135" s="712"/>
      <c r="R135" s="17"/>
      <c r="S135" s="18"/>
      <c r="T135" s="18"/>
      <c r="U135" s="18"/>
      <c r="V135" s="22"/>
      <c r="W135" s="560" t="s">
        <v>76</v>
      </c>
      <c r="X135" s="548"/>
      <c r="Y135" s="563"/>
      <c r="Z135" s="563"/>
      <c r="AA135" s="563"/>
      <c r="AB135" s="563"/>
      <c r="AC135" s="563"/>
      <c r="AD135" s="563"/>
      <c r="AE135" s="563"/>
      <c r="AF135" s="563"/>
      <c r="AG135" s="563"/>
      <c r="AH135" s="563"/>
      <c r="AI135" s="563"/>
      <c r="AJ135" s="563"/>
      <c r="AK135" s="563"/>
      <c r="AL135" s="594"/>
      <c r="AM135" s="560" t="s">
        <v>76</v>
      </c>
      <c r="AN135" s="548"/>
      <c r="AO135" s="264" t="s">
        <v>737</v>
      </c>
      <c r="BH135" s="12"/>
      <c r="BI135" s="560" t="s">
        <v>75</v>
      </c>
      <c r="BJ135" s="548"/>
      <c r="BM135" s="548" t="s">
        <v>75</v>
      </c>
      <c r="BN135" s="601"/>
      <c r="BO135" s="294"/>
      <c r="BP135" s="295"/>
      <c r="BQ135" s="295"/>
      <c r="BR135" s="296"/>
      <c r="BS135" s="294"/>
      <c r="BT135" s="295"/>
      <c r="BU135" s="295"/>
      <c r="BV135" s="329"/>
    </row>
    <row r="136" spans="1:82" ht="15" customHeight="1" thickBot="1" x14ac:dyDescent="0.2">
      <c r="B136" s="363"/>
      <c r="C136" s="364"/>
      <c r="D136" s="364"/>
      <c r="E136" s="364"/>
      <c r="F136" s="364"/>
      <c r="G136" s="417"/>
      <c r="H136" s="364"/>
      <c r="I136" s="364"/>
      <c r="J136" s="364"/>
      <c r="K136" s="365"/>
      <c r="L136" s="1117"/>
      <c r="M136" s="1118"/>
      <c r="N136" s="1115"/>
      <c r="O136" s="837"/>
      <c r="P136" s="837"/>
      <c r="Q136" s="838"/>
      <c r="R136" s="334"/>
      <c r="S136" s="335"/>
      <c r="T136" s="335"/>
      <c r="U136" s="335"/>
      <c r="V136" s="336"/>
      <c r="W136" s="595" t="s">
        <v>76</v>
      </c>
      <c r="X136" s="596"/>
      <c r="Y136" s="564"/>
      <c r="Z136" s="564"/>
      <c r="AA136" s="564"/>
      <c r="AB136" s="564"/>
      <c r="AC136" s="564"/>
      <c r="AD136" s="564"/>
      <c r="AE136" s="564"/>
      <c r="AF136" s="564"/>
      <c r="AG136" s="564"/>
      <c r="AH136" s="564"/>
      <c r="AI136" s="564"/>
      <c r="AJ136" s="564"/>
      <c r="AK136" s="564"/>
      <c r="AL136" s="597"/>
      <c r="AM136" s="595" t="s">
        <v>76</v>
      </c>
      <c r="AN136" s="596"/>
      <c r="AO136" s="335" t="s">
        <v>738</v>
      </c>
      <c r="AP136" s="335"/>
      <c r="AQ136" s="335"/>
      <c r="AR136" s="335"/>
      <c r="AS136" s="335"/>
      <c r="AT136" s="335"/>
      <c r="AU136" s="335"/>
      <c r="AV136" s="335"/>
      <c r="AW136" s="335"/>
      <c r="AX136" s="335"/>
      <c r="AY136" s="335"/>
      <c r="AZ136" s="335"/>
      <c r="BA136" s="335"/>
      <c r="BB136" s="335"/>
      <c r="BC136" s="335"/>
      <c r="BD136" s="335"/>
      <c r="BE136" s="335"/>
      <c r="BF136" s="335"/>
      <c r="BG136" s="335"/>
      <c r="BH136" s="336"/>
      <c r="BI136" s="595" t="s">
        <v>75</v>
      </c>
      <c r="BJ136" s="596"/>
      <c r="BK136" s="335"/>
      <c r="BL136" s="335"/>
      <c r="BM136" s="596" t="s">
        <v>75</v>
      </c>
      <c r="BN136" s="598"/>
      <c r="BO136" s="383"/>
      <c r="BP136" s="384"/>
      <c r="BQ136" s="384"/>
      <c r="BR136" s="385"/>
      <c r="BS136" s="383"/>
      <c r="BT136" s="384"/>
      <c r="BU136" s="384"/>
      <c r="BV136" s="432"/>
    </row>
    <row r="137" spans="1:82" ht="16.5" customHeight="1" x14ac:dyDescent="0.15">
      <c r="C137" s="279"/>
      <c r="D137" s="279"/>
      <c r="E137" s="279"/>
      <c r="F137" s="279"/>
      <c r="G137" s="279"/>
      <c r="H137" s="279"/>
      <c r="I137" s="279"/>
      <c r="J137" s="279"/>
      <c r="K137" s="279"/>
      <c r="L137" s="279"/>
      <c r="M137" s="279"/>
      <c r="N137" s="279"/>
      <c r="O137" s="279"/>
      <c r="P137" s="279"/>
      <c r="Q137" s="279"/>
      <c r="R137" s="279"/>
      <c r="S137" s="279"/>
      <c r="T137" s="279"/>
      <c r="U137" s="279"/>
      <c r="V137" s="279"/>
      <c r="W137" s="279"/>
      <c r="X137" s="279"/>
      <c r="Y137" s="279"/>
      <c r="Z137" s="279"/>
      <c r="AA137" s="279"/>
      <c r="AB137" s="279"/>
      <c r="AC137" s="279"/>
      <c r="AD137" s="279"/>
      <c r="AE137" s="279"/>
      <c r="AF137" s="279"/>
      <c r="AG137" s="279"/>
      <c r="AH137" s="279"/>
      <c r="AI137" s="279"/>
      <c r="AJ137" s="279"/>
      <c r="AK137" s="279"/>
      <c r="AL137" s="273" t="s">
        <v>12</v>
      </c>
      <c r="AM137" s="279"/>
      <c r="AN137" s="279"/>
      <c r="AO137" s="279"/>
      <c r="AP137" s="279"/>
      <c r="AQ137" s="279"/>
      <c r="AR137" s="279"/>
      <c r="AS137" s="279"/>
      <c r="AT137" s="279"/>
      <c r="AU137" s="279"/>
      <c r="AV137" s="279"/>
      <c r="AW137" s="279"/>
      <c r="AX137" s="279"/>
      <c r="AY137" s="279"/>
      <c r="AZ137" s="279"/>
      <c r="BA137" s="279"/>
      <c r="BB137" s="279"/>
      <c r="BC137" s="279"/>
      <c r="BD137" s="279"/>
      <c r="BE137" s="279"/>
      <c r="BF137" s="279"/>
      <c r="BG137" s="279"/>
      <c r="BH137" s="279"/>
      <c r="BI137" s="279"/>
      <c r="BJ137" s="279"/>
      <c r="BK137" s="279"/>
      <c r="BL137" s="279"/>
      <c r="BM137" s="279"/>
      <c r="BN137" s="279"/>
      <c r="BO137" s="279"/>
      <c r="BP137" s="279"/>
      <c r="BQ137" s="279"/>
      <c r="BR137" s="279"/>
      <c r="BS137" s="279"/>
      <c r="BT137" s="279"/>
      <c r="BU137" s="279"/>
      <c r="BV137" s="279"/>
      <c r="BX137" s="264"/>
      <c r="BZ137" s="264"/>
      <c r="CD137" s="264"/>
    </row>
    <row r="138" spans="1:82" ht="13.5" x14ac:dyDescent="0.15">
      <c r="B138" s="45" t="s">
        <v>473</v>
      </c>
      <c r="L138" s="264" t="s">
        <v>581</v>
      </c>
      <c r="BO138" s="1" t="s">
        <v>740</v>
      </c>
      <c r="BX138" s="264"/>
      <c r="BZ138" s="264"/>
      <c r="CD138" s="264"/>
    </row>
    <row r="139" spans="1:82" x14ac:dyDescent="0.15">
      <c r="A139" s="271"/>
      <c r="B139" s="6" t="s">
        <v>123</v>
      </c>
      <c r="BZ139" s="264"/>
      <c r="CD139" s="264"/>
    </row>
    <row r="140" spans="1:82" ht="12.75" thickBot="1" x14ac:dyDescent="0.2">
      <c r="A140" s="271"/>
      <c r="B140" s="548" t="s">
        <v>122</v>
      </c>
      <c r="C140" s="548"/>
      <c r="D140" s="548"/>
      <c r="E140" s="548"/>
      <c r="F140" s="548"/>
      <c r="G140" s="548"/>
      <c r="H140" s="548"/>
      <c r="I140" s="548"/>
      <c r="J140" s="548"/>
      <c r="K140" s="548"/>
      <c r="L140" s="548"/>
      <c r="M140" s="548"/>
      <c r="N140" s="548"/>
      <c r="O140" s="548"/>
      <c r="P140" s="548"/>
      <c r="Q140" s="548"/>
      <c r="R140" s="548"/>
      <c r="S140" s="548"/>
      <c r="T140" s="548"/>
      <c r="U140" s="548"/>
      <c r="V140" s="548"/>
      <c r="W140" s="548"/>
      <c r="X140" s="548"/>
      <c r="Y140" s="548"/>
      <c r="Z140" s="548"/>
      <c r="AA140" s="548"/>
      <c r="AB140" s="548"/>
      <c r="AC140" s="548"/>
      <c r="AD140" s="548"/>
      <c r="AE140" s="548"/>
      <c r="AF140" s="548"/>
      <c r="AG140" s="548"/>
      <c r="AH140" s="548"/>
      <c r="AI140" s="548"/>
      <c r="AJ140" s="548"/>
      <c r="AK140" s="548"/>
      <c r="AL140" s="548"/>
      <c r="AM140" s="548"/>
      <c r="AN140" s="548"/>
      <c r="AO140" s="548"/>
      <c r="AP140" s="548"/>
      <c r="AQ140" s="548"/>
      <c r="AR140" s="548"/>
      <c r="AS140" s="548"/>
      <c r="AT140" s="548"/>
      <c r="AU140" s="548"/>
      <c r="AV140" s="548"/>
      <c r="AW140" s="548"/>
      <c r="AX140" s="548"/>
      <c r="AY140" s="548"/>
      <c r="AZ140" s="548"/>
      <c r="BA140" s="548"/>
      <c r="BB140" s="548"/>
      <c r="BC140" s="548"/>
      <c r="BD140" s="548"/>
      <c r="BE140" s="548"/>
      <c r="BF140" s="548"/>
      <c r="BG140" s="548"/>
      <c r="BH140" s="548"/>
      <c r="BI140" s="548"/>
      <c r="BJ140" s="548"/>
      <c r="BK140" s="548"/>
      <c r="BL140" s="548"/>
      <c r="BM140" s="548"/>
      <c r="BN140" s="548"/>
      <c r="BO140" s="548"/>
      <c r="BP140" s="548"/>
      <c r="BQ140" s="548"/>
      <c r="BR140" s="548"/>
      <c r="BS140" s="548"/>
      <c r="BT140" s="548"/>
      <c r="BU140" s="548"/>
      <c r="BV140" s="548"/>
    </row>
    <row r="141" spans="1:82" ht="15" customHeight="1" x14ac:dyDescent="0.15">
      <c r="B141" s="549"/>
      <c r="C141" s="550"/>
      <c r="D141" s="550"/>
      <c r="E141" s="550"/>
      <c r="F141" s="550"/>
      <c r="G141" s="553" t="s">
        <v>13</v>
      </c>
      <c r="H141" s="553"/>
      <c r="I141" s="553"/>
      <c r="J141" s="553"/>
      <c r="K141" s="553"/>
      <c r="L141" s="555" t="s">
        <v>373</v>
      </c>
      <c r="M141" s="553"/>
      <c r="N141" s="553"/>
      <c r="O141" s="553"/>
      <c r="P141" s="553"/>
      <c r="Q141" s="553"/>
      <c r="R141" s="555" t="s">
        <v>374</v>
      </c>
      <c r="S141" s="553"/>
      <c r="T141" s="553"/>
      <c r="U141" s="553"/>
      <c r="V141" s="553"/>
      <c r="W141" s="550" t="s">
        <v>14</v>
      </c>
      <c r="X141" s="550"/>
      <c r="Y141" s="550"/>
      <c r="Z141" s="550"/>
      <c r="AA141" s="550"/>
      <c r="AB141" s="550"/>
      <c r="AC141" s="550"/>
      <c r="AD141" s="550"/>
      <c r="AE141" s="550"/>
      <c r="AF141" s="550"/>
      <c r="AG141" s="550"/>
      <c r="AH141" s="550"/>
      <c r="AI141" s="550"/>
      <c r="AJ141" s="550"/>
      <c r="AK141" s="550"/>
      <c r="AL141" s="550"/>
      <c r="AM141" s="550" t="s">
        <v>15</v>
      </c>
      <c r="AN141" s="550"/>
      <c r="AO141" s="550"/>
      <c r="AP141" s="550"/>
      <c r="AQ141" s="550"/>
      <c r="AR141" s="550"/>
      <c r="AS141" s="550"/>
      <c r="AT141" s="550"/>
      <c r="AU141" s="550"/>
      <c r="AV141" s="550"/>
      <c r="AW141" s="550"/>
      <c r="AX141" s="550"/>
      <c r="AY141" s="550"/>
      <c r="AZ141" s="550"/>
      <c r="BA141" s="550"/>
      <c r="BB141" s="550"/>
      <c r="BC141" s="550"/>
      <c r="BD141" s="550"/>
      <c r="BE141" s="550"/>
      <c r="BF141" s="550"/>
      <c r="BG141" s="550"/>
      <c r="BH141" s="550"/>
      <c r="BI141" s="550" t="s">
        <v>16</v>
      </c>
      <c r="BJ141" s="550"/>
      <c r="BK141" s="550"/>
      <c r="BL141" s="550"/>
      <c r="BM141" s="550"/>
      <c r="BN141" s="550"/>
      <c r="BO141" s="550" t="s">
        <v>17</v>
      </c>
      <c r="BP141" s="550"/>
      <c r="BQ141" s="550"/>
      <c r="BR141" s="550"/>
      <c r="BS141" s="550"/>
      <c r="BT141" s="550"/>
      <c r="BU141" s="550"/>
      <c r="BV141" s="556"/>
    </row>
    <row r="142" spans="1:82" ht="15" customHeight="1" thickBot="1" x14ac:dyDescent="0.2">
      <c r="B142" s="551"/>
      <c r="C142" s="552"/>
      <c r="D142" s="552"/>
      <c r="E142" s="552"/>
      <c r="F142" s="552"/>
      <c r="G142" s="554"/>
      <c r="H142" s="554"/>
      <c r="I142" s="554"/>
      <c r="J142" s="554"/>
      <c r="K142" s="554"/>
      <c r="L142" s="554"/>
      <c r="M142" s="554"/>
      <c r="N142" s="554"/>
      <c r="O142" s="554"/>
      <c r="P142" s="554"/>
      <c r="Q142" s="554"/>
      <c r="R142" s="554"/>
      <c r="S142" s="554"/>
      <c r="T142" s="554"/>
      <c r="U142" s="554"/>
      <c r="V142" s="554"/>
      <c r="W142" s="552"/>
      <c r="X142" s="552"/>
      <c r="Y142" s="552"/>
      <c r="Z142" s="552"/>
      <c r="AA142" s="552"/>
      <c r="AB142" s="552"/>
      <c r="AC142" s="552"/>
      <c r="AD142" s="552"/>
      <c r="AE142" s="552"/>
      <c r="AF142" s="552"/>
      <c r="AG142" s="552"/>
      <c r="AH142" s="552"/>
      <c r="AI142" s="552"/>
      <c r="AJ142" s="552"/>
      <c r="AK142" s="552"/>
      <c r="AL142" s="552"/>
      <c r="AM142" s="552"/>
      <c r="AN142" s="552"/>
      <c r="AO142" s="552"/>
      <c r="AP142" s="552"/>
      <c r="AQ142" s="552"/>
      <c r="AR142" s="552"/>
      <c r="AS142" s="552"/>
      <c r="AT142" s="552"/>
      <c r="AU142" s="552"/>
      <c r="AV142" s="552"/>
      <c r="AW142" s="552"/>
      <c r="AX142" s="552"/>
      <c r="AY142" s="552"/>
      <c r="AZ142" s="552"/>
      <c r="BA142" s="552"/>
      <c r="BB142" s="552"/>
      <c r="BC142" s="552"/>
      <c r="BD142" s="552"/>
      <c r="BE142" s="552"/>
      <c r="BF142" s="552"/>
      <c r="BG142" s="552"/>
      <c r="BH142" s="552"/>
      <c r="BI142" s="552" t="s">
        <v>41</v>
      </c>
      <c r="BJ142" s="552"/>
      <c r="BK142" s="552" t="s">
        <v>42</v>
      </c>
      <c r="BL142" s="552"/>
      <c r="BM142" s="552" t="s">
        <v>43</v>
      </c>
      <c r="BN142" s="552"/>
      <c r="BO142" s="552" t="s">
        <v>44</v>
      </c>
      <c r="BP142" s="552"/>
      <c r="BQ142" s="552"/>
      <c r="BR142" s="552"/>
      <c r="BS142" s="552" t="s">
        <v>45</v>
      </c>
      <c r="BT142" s="552"/>
      <c r="BU142" s="552"/>
      <c r="BV142" s="557"/>
    </row>
    <row r="143" spans="1:82" ht="15" customHeight="1" thickTop="1" x14ac:dyDescent="0.15">
      <c r="A143" s="268" t="s">
        <v>572</v>
      </c>
      <c r="B143" s="330" t="s">
        <v>146</v>
      </c>
      <c r="C143" s="430"/>
      <c r="D143" s="430"/>
      <c r="E143" s="430"/>
      <c r="F143" s="430"/>
      <c r="G143" s="242" t="s">
        <v>159</v>
      </c>
      <c r="H143" s="430"/>
      <c r="I143" s="430"/>
      <c r="J143" s="430"/>
      <c r="K143" s="431"/>
      <c r="L143" s="842" t="s">
        <v>741</v>
      </c>
      <c r="M143" s="746"/>
      <c r="N143" s="746"/>
      <c r="O143" s="746"/>
      <c r="P143" s="746"/>
      <c r="Q143" s="747"/>
      <c r="R143" s="560" t="s">
        <v>70</v>
      </c>
      <c r="S143" s="548"/>
      <c r="T143" s="548"/>
      <c r="U143" s="548"/>
      <c r="V143" s="601"/>
      <c r="W143" s="560" t="s">
        <v>76</v>
      </c>
      <c r="X143" s="548"/>
      <c r="Y143" s="563"/>
      <c r="Z143" s="563"/>
      <c r="AA143" s="563"/>
      <c r="AB143" s="563"/>
      <c r="AC143" s="563"/>
      <c r="AD143" s="563"/>
      <c r="AE143" s="563"/>
      <c r="AF143" s="563"/>
      <c r="AG143" s="563"/>
      <c r="AH143" s="563"/>
      <c r="AI143" s="563"/>
      <c r="AJ143" s="563"/>
      <c r="AK143" s="563"/>
      <c r="AL143" s="563"/>
      <c r="AM143" s="560" t="s">
        <v>76</v>
      </c>
      <c r="AN143" s="548"/>
      <c r="AO143" s="264" t="s">
        <v>727</v>
      </c>
      <c r="BI143" s="560" t="s">
        <v>75</v>
      </c>
      <c r="BJ143" s="548"/>
      <c r="BM143" s="548" t="s">
        <v>75</v>
      </c>
      <c r="BN143" s="601"/>
      <c r="BO143" s="839" t="s">
        <v>603</v>
      </c>
      <c r="BP143" s="840"/>
      <c r="BQ143" s="840"/>
      <c r="BR143" s="844"/>
      <c r="BS143" s="839" t="s">
        <v>603</v>
      </c>
      <c r="BT143" s="840"/>
      <c r="BU143" s="840"/>
      <c r="BV143" s="841"/>
    </row>
    <row r="144" spans="1:82" ht="15" customHeight="1" x14ac:dyDescent="0.15">
      <c r="A144" s="268" t="s">
        <v>573</v>
      </c>
      <c r="B144" s="678" t="s">
        <v>744</v>
      </c>
      <c r="C144" s="675"/>
      <c r="D144" s="675"/>
      <c r="E144" s="675"/>
      <c r="F144" s="699"/>
      <c r="G144" s="674" t="s">
        <v>742</v>
      </c>
      <c r="H144" s="675"/>
      <c r="I144" s="675"/>
      <c r="J144" s="675"/>
      <c r="K144" s="699"/>
      <c r="L144" s="826" t="s">
        <v>248</v>
      </c>
      <c r="M144" s="826"/>
      <c r="N144" s="826"/>
      <c r="O144" s="826"/>
      <c r="P144" s="826"/>
      <c r="Q144" s="826"/>
      <c r="R144" s="559" t="s">
        <v>70</v>
      </c>
      <c r="S144" s="621"/>
      <c r="T144" s="621"/>
      <c r="U144" s="621"/>
      <c r="V144" s="719"/>
      <c r="W144" s="559" t="s">
        <v>76</v>
      </c>
      <c r="X144" s="621"/>
      <c r="Y144" s="738" t="s">
        <v>97</v>
      </c>
      <c r="Z144" s="716"/>
      <c r="AA144" s="716"/>
      <c r="AB144" s="716"/>
      <c r="AC144" s="716"/>
      <c r="AD144" s="716"/>
      <c r="AE144" s="716"/>
      <c r="AF144" s="716"/>
      <c r="AG144" s="716"/>
      <c r="AH144" s="716"/>
      <c r="AI144" s="716"/>
      <c r="AJ144" s="716"/>
      <c r="AK144" s="716"/>
      <c r="AL144" s="752"/>
      <c r="AM144" s="559" t="s">
        <v>76</v>
      </c>
      <c r="AN144" s="621"/>
      <c r="AO144" s="4" t="s">
        <v>256</v>
      </c>
      <c r="AP144" s="4"/>
      <c r="AQ144" s="4"/>
      <c r="AR144" s="4"/>
      <c r="AS144" s="4"/>
      <c r="AT144" s="4"/>
      <c r="AU144" s="4"/>
      <c r="AV144" s="4"/>
      <c r="AW144" s="4"/>
      <c r="AX144" s="4"/>
      <c r="AY144" s="4"/>
      <c r="AZ144" s="4"/>
      <c r="BA144" s="4"/>
      <c r="BB144" s="4"/>
      <c r="BC144" s="4"/>
      <c r="BD144" s="4"/>
      <c r="BE144" s="4"/>
      <c r="BF144" s="4"/>
      <c r="BG144" s="4"/>
      <c r="BH144" s="4"/>
      <c r="BI144" s="559" t="s">
        <v>75</v>
      </c>
      <c r="BJ144" s="621"/>
      <c r="BK144" s="4"/>
      <c r="BL144" s="4"/>
      <c r="BM144" s="621" t="s">
        <v>75</v>
      </c>
      <c r="BN144" s="719"/>
      <c r="BO144" s="527" t="s">
        <v>128</v>
      </c>
      <c r="BP144" s="528"/>
      <c r="BQ144" s="528"/>
      <c r="BR144" s="692"/>
      <c r="BS144" s="527" t="s">
        <v>128</v>
      </c>
      <c r="BT144" s="528"/>
      <c r="BU144" s="528"/>
      <c r="BV144" s="529"/>
    </row>
    <row r="145" spans="1:74" ht="15" customHeight="1" x14ac:dyDescent="0.15">
      <c r="B145" s="678"/>
      <c r="C145" s="675"/>
      <c r="D145" s="675"/>
      <c r="E145" s="675"/>
      <c r="F145" s="699"/>
      <c r="G145" s="674"/>
      <c r="H145" s="675"/>
      <c r="I145" s="675"/>
      <c r="J145" s="675"/>
      <c r="K145" s="699"/>
      <c r="L145" s="826"/>
      <c r="M145" s="826"/>
      <c r="N145" s="826"/>
      <c r="O145" s="826"/>
      <c r="P145" s="826"/>
      <c r="Q145" s="826"/>
      <c r="R145" s="9"/>
      <c r="V145" s="12"/>
      <c r="W145" s="560" t="s">
        <v>76</v>
      </c>
      <c r="X145" s="548"/>
      <c r="Y145" s="542" t="s">
        <v>60</v>
      </c>
      <c r="Z145" s="563"/>
      <c r="AA145" s="563"/>
      <c r="AB145" s="563"/>
      <c r="AC145" s="563"/>
      <c r="AD145" s="563"/>
      <c r="AE145" s="563"/>
      <c r="AF145" s="563"/>
      <c r="AG145" s="563"/>
      <c r="AH145" s="563"/>
      <c r="AI145" s="563"/>
      <c r="AJ145" s="563"/>
      <c r="AK145" s="563"/>
      <c r="AL145" s="594"/>
      <c r="AM145" s="560" t="s">
        <v>76</v>
      </c>
      <c r="AN145" s="548"/>
      <c r="AO145" s="6" t="s">
        <v>254</v>
      </c>
      <c r="BI145" s="560" t="s">
        <v>75</v>
      </c>
      <c r="BJ145" s="548"/>
      <c r="BM145" s="548" t="s">
        <v>75</v>
      </c>
      <c r="BN145" s="601"/>
      <c r="BO145" s="530"/>
      <c r="BP145" s="531"/>
      <c r="BQ145" s="531"/>
      <c r="BR145" s="600"/>
      <c r="BS145" s="530"/>
      <c r="BT145" s="531"/>
      <c r="BU145" s="531"/>
      <c r="BV145" s="532"/>
    </row>
    <row r="146" spans="1:74" ht="15" customHeight="1" x14ac:dyDescent="0.15">
      <c r="B146" s="678"/>
      <c r="C146" s="675"/>
      <c r="D146" s="675"/>
      <c r="E146" s="675"/>
      <c r="F146" s="699"/>
      <c r="G146" s="674"/>
      <c r="H146" s="675"/>
      <c r="I146" s="675"/>
      <c r="J146" s="675"/>
      <c r="K146" s="699"/>
      <c r="L146" s="826"/>
      <c r="M146" s="826"/>
      <c r="N146" s="826"/>
      <c r="O146" s="826"/>
      <c r="P146" s="826"/>
      <c r="Q146" s="826"/>
      <c r="R146" s="9"/>
      <c r="V146" s="12"/>
      <c r="W146" s="560" t="s">
        <v>76</v>
      </c>
      <c r="X146" s="548"/>
      <c r="Y146" s="563"/>
      <c r="Z146" s="563"/>
      <c r="AA146" s="563"/>
      <c r="AB146" s="563"/>
      <c r="AC146" s="563"/>
      <c r="AD146" s="563"/>
      <c r="AE146" s="563"/>
      <c r="AF146" s="563"/>
      <c r="AG146" s="563"/>
      <c r="AH146" s="563"/>
      <c r="AI146" s="563"/>
      <c r="AJ146" s="563"/>
      <c r="AK146" s="563"/>
      <c r="AL146" s="594"/>
      <c r="AM146" s="560" t="s">
        <v>76</v>
      </c>
      <c r="AN146" s="548"/>
      <c r="AO146" s="6" t="s">
        <v>255</v>
      </c>
      <c r="BI146" s="560" t="s">
        <v>75</v>
      </c>
      <c r="BJ146" s="548"/>
      <c r="BM146" s="548" t="s">
        <v>75</v>
      </c>
      <c r="BN146" s="601"/>
      <c r="BO146" s="530" t="s">
        <v>129</v>
      </c>
      <c r="BP146" s="531"/>
      <c r="BQ146" s="531"/>
      <c r="BR146" s="600"/>
      <c r="BS146" s="530" t="s">
        <v>129</v>
      </c>
      <c r="BT146" s="531"/>
      <c r="BU146" s="531"/>
      <c r="BV146" s="532"/>
    </row>
    <row r="147" spans="1:74" ht="15" customHeight="1" x14ac:dyDescent="0.15">
      <c r="B147" s="678"/>
      <c r="C147" s="675"/>
      <c r="D147" s="675"/>
      <c r="E147" s="675"/>
      <c r="F147" s="699"/>
      <c r="G147" s="674"/>
      <c r="H147" s="675"/>
      <c r="I147" s="675"/>
      <c r="J147" s="675"/>
      <c r="K147" s="699"/>
      <c r="L147" s="826"/>
      <c r="M147" s="826"/>
      <c r="N147" s="826"/>
      <c r="O147" s="826"/>
      <c r="P147" s="826"/>
      <c r="Q147" s="826"/>
      <c r="R147" s="7"/>
      <c r="S147" s="8"/>
      <c r="T147" s="8"/>
      <c r="U147" s="8"/>
      <c r="V147" s="13"/>
      <c r="W147" s="539" t="s">
        <v>76</v>
      </c>
      <c r="X147" s="540"/>
      <c r="Y147" s="536"/>
      <c r="Z147" s="536"/>
      <c r="AA147" s="536"/>
      <c r="AB147" s="536"/>
      <c r="AC147" s="536"/>
      <c r="AD147" s="536"/>
      <c r="AE147" s="536"/>
      <c r="AF147" s="536"/>
      <c r="AG147" s="536"/>
      <c r="AH147" s="536"/>
      <c r="AI147" s="536"/>
      <c r="AJ147" s="536"/>
      <c r="AK147" s="536"/>
      <c r="AL147" s="729"/>
      <c r="AM147" s="539" t="s">
        <v>76</v>
      </c>
      <c r="AN147" s="540"/>
      <c r="AO147" s="8" t="s">
        <v>254</v>
      </c>
      <c r="AP147" s="8"/>
      <c r="AQ147" s="8"/>
      <c r="AR147" s="8"/>
      <c r="AS147" s="8"/>
      <c r="AT147" s="8"/>
      <c r="AU147" s="8"/>
      <c r="AV147" s="8"/>
      <c r="AW147" s="8"/>
      <c r="AX147" s="8"/>
      <c r="AY147" s="8"/>
      <c r="AZ147" s="8"/>
      <c r="BA147" s="8"/>
      <c r="BB147" s="8"/>
      <c r="BC147" s="8"/>
      <c r="BD147" s="8"/>
      <c r="BE147" s="8"/>
      <c r="BF147" s="8"/>
      <c r="BG147" s="8"/>
      <c r="BH147" s="8"/>
      <c r="BI147" s="539" t="s">
        <v>75</v>
      </c>
      <c r="BJ147" s="540"/>
      <c r="BK147" s="8"/>
      <c r="BL147" s="8"/>
      <c r="BM147" s="540" t="s">
        <v>75</v>
      </c>
      <c r="BN147" s="541"/>
      <c r="BO147" s="533"/>
      <c r="BP147" s="534"/>
      <c r="BQ147" s="534"/>
      <c r="BR147" s="535"/>
      <c r="BS147" s="533"/>
      <c r="BT147" s="534"/>
      <c r="BU147" s="534"/>
      <c r="BV147" s="666"/>
    </row>
    <row r="148" spans="1:74" ht="15" customHeight="1" x14ac:dyDescent="0.15">
      <c r="B148" s="678"/>
      <c r="C148" s="675"/>
      <c r="D148" s="675"/>
      <c r="E148" s="675"/>
      <c r="F148" s="699"/>
      <c r="G148" s="674"/>
      <c r="H148" s="675"/>
      <c r="I148" s="675"/>
      <c r="J148" s="675"/>
      <c r="K148" s="699"/>
      <c r="L148" s="826" t="s">
        <v>253</v>
      </c>
      <c r="M148" s="826"/>
      <c r="N148" s="826"/>
      <c r="O148" s="826"/>
      <c r="P148" s="826"/>
      <c r="Q148" s="826"/>
      <c r="R148" s="559" t="s">
        <v>70</v>
      </c>
      <c r="S148" s="621"/>
      <c r="T148" s="621"/>
      <c r="U148" s="621"/>
      <c r="V148" s="719"/>
      <c r="W148" s="559" t="s">
        <v>76</v>
      </c>
      <c r="X148" s="621"/>
      <c r="Y148" s="738" t="s">
        <v>97</v>
      </c>
      <c r="Z148" s="716"/>
      <c r="AA148" s="716"/>
      <c r="AB148" s="716"/>
      <c r="AC148" s="716"/>
      <c r="AD148" s="716"/>
      <c r="AE148" s="716"/>
      <c r="AF148" s="716"/>
      <c r="AG148" s="716"/>
      <c r="AH148" s="716"/>
      <c r="AI148" s="716"/>
      <c r="AJ148" s="716"/>
      <c r="AK148" s="716"/>
      <c r="AL148" s="752"/>
      <c r="AM148" s="559" t="s">
        <v>76</v>
      </c>
      <c r="AN148" s="621"/>
      <c r="AO148" s="4" t="s">
        <v>156</v>
      </c>
      <c r="AP148" s="4"/>
      <c r="AQ148" s="4"/>
      <c r="AR148" s="4"/>
      <c r="AS148" s="4"/>
      <c r="AT148" s="4"/>
      <c r="AU148" s="4"/>
      <c r="AV148" s="4"/>
      <c r="AW148" s="4"/>
      <c r="AX148" s="4"/>
      <c r="AY148" s="4"/>
      <c r="AZ148" s="4"/>
      <c r="BA148" s="4"/>
      <c r="BB148" s="4"/>
      <c r="BC148" s="4"/>
      <c r="BD148" s="4"/>
      <c r="BE148" s="4"/>
      <c r="BF148" s="4"/>
      <c r="BG148" s="4"/>
      <c r="BH148" s="11"/>
      <c r="BI148" s="559" t="s">
        <v>75</v>
      </c>
      <c r="BJ148" s="621"/>
      <c r="BK148" s="4"/>
      <c r="BL148" s="4"/>
      <c r="BM148" s="621" t="s">
        <v>75</v>
      </c>
      <c r="BN148" s="719"/>
      <c r="BO148" s="527" t="s">
        <v>128</v>
      </c>
      <c r="BP148" s="528"/>
      <c r="BQ148" s="528"/>
      <c r="BR148" s="692"/>
      <c r="BS148" s="527" t="s">
        <v>128</v>
      </c>
      <c r="BT148" s="528"/>
      <c r="BU148" s="528"/>
      <c r="BV148" s="529"/>
    </row>
    <row r="149" spans="1:74" ht="15" customHeight="1" x14ac:dyDescent="0.15">
      <c r="B149" s="678"/>
      <c r="C149" s="675"/>
      <c r="D149" s="675"/>
      <c r="E149" s="675"/>
      <c r="F149" s="699"/>
      <c r="G149" s="674"/>
      <c r="H149" s="675"/>
      <c r="I149" s="675"/>
      <c r="J149" s="675"/>
      <c r="K149" s="699"/>
      <c r="L149" s="826"/>
      <c r="M149" s="826"/>
      <c r="N149" s="826"/>
      <c r="O149" s="826"/>
      <c r="P149" s="826"/>
      <c r="Q149" s="826"/>
      <c r="R149" s="7"/>
      <c r="S149" s="8"/>
      <c r="T149" s="8"/>
      <c r="U149" s="8"/>
      <c r="V149" s="13"/>
      <c r="W149" s="539" t="s">
        <v>76</v>
      </c>
      <c r="X149" s="540"/>
      <c r="Y149" s="739" t="s">
        <v>58</v>
      </c>
      <c r="Z149" s="536"/>
      <c r="AA149" s="536"/>
      <c r="AB149" s="536"/>
      <c r="AC149" s="536"/>
      <c r="AD149" s="536"/>
      <c r="AE149" s="536"/>
      <c r="AF149" s="536"/>
      <c r="AG149" s="536"/>
      <c r="AH149" s="536"/>
      <c r="AI149" s="536"/>
      <c r="AJ149" s="536"/>
      <c r="AK149" s="536"/>
      <c r="AL149" s="729"/>
      <c r="AM149" s="539" t="s">
        <v>76</v>
      </c>
      <c r="AN149" s="540"/>
      <c r="AO149" s="8" t="s">
        <v>252</v>
      </c>
      <c r="AP149" s="8"/>
      <c r="AQ149" s="8"/>
      <c r="AR149" s="8"/>
      <c r="AS149" s="8"/>
      <c r="AT149" s="8"/>
      <c r="AU149" s="8"/>
      <c r="AV149" s="8"/>
      <c r="AW149" s="8"/>
      <c r="AX149" s="8"/>
      <c r="AY149" s="8"/>
      <c r="AZ149" s="8"/>
      <c r="BA149" s="8"/>
      <c r="BB149" s="8"/>
      <c r="BC149" s="8"/>
      <c r="BD149" s="8"/>
      <c r="BE149" s="8"/>
      <c r="BF149" s="8"/>
      <c r="BG149" s="8"/>
      <c r="BH149" s="13"/>
      <c r="BI149" s="539" t="s">
        <v>75</v>
      </c>
      <c r="BJ149" s="540"/>
      <c r="BK149" s="8"/>
      <c r="BL149" s="8"/>
      <c r="BM149" s="540" t="s">
        <v>75</v>
      </c>
      <c r="BN149" s="541"/>
      <c r="BO149" s="533" t="s">
        <v>129</v>
      </c>
      <c r="BP149" s="534"/>
      <c r="BQ149" s="534"/>
      <c r="BR149" s="535"/>
      <c r="BS149" s="533" t="s">
        <v>129</v>
      </c>
      <c r="BT149" s="534"/>
      <c r="BU149" s="534"/>
      <c r="BV149" s="666"/>
    </row>
    <row r="150" spans="1:74" ht="15" customHeight="1" x14ac:dyDescent="0.15">
      <c r="B150" s="678"/>
      <c r="C150" s="675"/>
      <c r="D150" s="675"/>
      <c r="E150" s="675"/>
      <c r="F150" s="699"/>
      <c r="G150" s="674"/>
      <c r="H150" s="675"/>
      <c r="I150" s="675"/>
      <c r="J150" s="675"/>
      <c r="K150" s="699"/>
      <c r="L150" s="845" t="s">
        <v>333</v>
      </c>
      <c r="M150" s="845"/>
      <c r="N150" s="845"/>
      <c r="O150" s="845"/>
      <c r="P150" s="845"/>
      <c r="Q150" s="845"/>
      <c r="R150" s="559" t="s">
        <v>70</v>
      </c>
      <c r="S150" s="621"/>
      <c r="T150" s="621"/>
      <c r="U150" s="621"/>
      <c r="V150" s="719"/>
      <c r="W150" s="559" t="s">
        <v>76</v>
      </c>
      <c r="X150" s="621"/>
      <c r="Y150" s="738" t="s">
        <v>60</v>
      </c>
      <c r="Z150" s="716"/>
      <c r="AA150" s="716"/>
      <c r="AB150" s="716"/>
      <c r="AC150" s="716"/>
      <c r="AD150" s="716"/>
      <c r="AE150" s="716"/>
      <c r="AF150" s="716"/>
      <c r="AG150" s="716"/>
      <c r="AH150" s="716"/>
      <c r="AI150" s="716"/>
      <c r="AJ150" s="716"/>
      <c r="AK150" s="716"/>
      <c r="AL150" s="752"/>
      <c r="AM150" s="559" t="s">
        <v>76</v>
      </c>
      <c r="AN150" s="621"/>
      <c r="AO150" s="4" t="s">
        <v>332</v>
      </c>
      <c r="AP150" s="4"/>
      <c r="AQ150" s="4"/>
      <c r="AR150" s="4"/>
      <c r="AS150" s="4"/>
      <c r="AT150" s="4"/>
      <c r="AU150" s="4"/>
      <c r="AV150" s="4"/>
      <c r="AW150" s="4"/>
      <c r="AX150" s="4"/>
      <c r="AY150" s="4"/>
      <c r="AZ150" s="4"/>
      <c r="BA150" s="4"/>
      <c r="BB150" s="4"/>
      <c r="BC150" s="4"/>
      <c r="BD150" s="4"/>
      <c r="BE150" s="4"/>
      <c r="BF150" s="4"/>
      <c r="BG150" s="4"/>
      <c r="BH150" s="11"/>
      <c r="BI150" s="559" t="s">
        <v>75</v>
      </c>
      <c r="BJ150" s="621"/>
      <c r="BK150" s="621" t="s">
        <v>75</v>
      </c>
      <c r="BL150" s="621"/>
      <c r="BM150" s="621" t="s">
        <v>75</v>
      </c>
      <c r="BN150" s="719"/>
      <c r="BO150" s="527" t="s">
        <v>128</v>
      </c>
      <c r="BP150" s="528"/>
      <c r="BQ150" s="528"/>
      <c r="BR150" s="692"/>
      <c r="BS150" s="527" t="s">
        <v>128</v>
      </c>
      <c r="BT150" s="528"/>
      <c r="BU150" s="528"/>
      <c r="BV150" s="529"/>
    </row>
    <row r="151" spans="1:74" ht="15" customHeight="1" x14ac:dyDescent="0.15">
      <c r="B151" s="678"/>
      <c r="C151" s="675"/>
      <c r="D151" s="675"/>
      <c r="E151" s="675"/>
      <c r="F151" s="699"/>
      <c r="G151" s="674"/>
      <c r="H151" s="675"/>
      <c r="I151" s="675"/>
      <c r="J151" s="675"/>
      <c r="K151" s="699"/>
      <c r="L151" s="845"/>
      <c r="M151" s="845"/>
      <c r="N151" s="845"/>
      <c r="O151" s="845"/>
      <c r="P151" s="845"/>
      <c r="Q151" s="845"/>
      <c r="R151" s="7"/>
      <c r="S151" s="8"/>
      <c r="T151" s="8"/>
      <c r="U151" s="8"/>
      <c r="V151" s="13"/>
      <c r="W151" s="539" t="s">
        <v>76</v>
      </c>
      <c r="X151" s="540"/>
      <c r="Y151" s="536"/>
      <c r="Z151" s="536"/>
      <c r="AA151" s="536"/>
      <c r="AB151" s="536"/>
      <c r="AC151" s="536"/>
      <c r="AD151" s="536"/>
      <c r="AE151" s="536"/>
      <c r="AF151" s="536"/>
      <c r="AG151" s="536"/>
      <c r="AH151" s="536"/>
      <c r="AI151" s="536"/>
      <c r="AJ151" s="536"/>
      <c r="AK151" s="536"/>
      <c r="AL151" s="729"/>
      <c r="AM151" s="539" t="s">
        <v>76</v>
      </c>
      <c r="AN151" s="540"/>
      <c r="AO151" s="287" t="s">
        <v>597</v>
      </c>
      <c r="AP151" s="8"/>
      <c r="AQ151" s="8"/>
      <c r="AR151" s="8"/>
      <c r="AS151" s="8"/>
      <c r="AT151" s="8"/>
      <c r="AU151" s="8"/>
      <c r="AV151" s="8"/>
      <c r="AW151" s="8"/>
      <c r="AX151" s="8"/>
      <c r="AY151" s="8"/>
      <c r="AZ151" s="8"/>
      <c r="BA151" s="8"/>
      <c r="BB151" s="8"/>
      <c r="BC151" s="8"/>
      <c r="BD151" s="8"/>
      <c r="BE151" s="8"/>
      <c r="BF151" s="8"/>
      <c r="BG151" s="8"/>
      <c r="BH151" s="13"/>
      <c r="BI151" s="539" t="s">
        <v>75</v>
      </c>
      <c r="BJ151" s="540"/>
      <c r="BK151" s="8"/>
      <c r="BL151" s="8"/>
      <c r="BM151" s="540" t="s">
        <v>75</v>
      </c>
      <c r="BN151" s="541"/>
      <c r="BO151" s="533" t="s">
        <v>129</v>
      </c>
      <c r="BP151" s="534"/>
      <c r="BQ151" s="534"/>
      <c r="BR151" s="535"/>
      <c r="BS151" s="533" t="s">
        <v>129</v>
      </c>
      <c r="BT151" s="534"/>
      <c r="BU151" s="534"/>
      <c r="BV151" s="666"/>
    </row>
    <row r="152" spans="1:74" ht="15" customHeight="1" x14ac:dyDescent="0.15">
      <c r="B152" s="678"/>
      <c r="C152" s="675"/>
      <c r="D152" s="675"/>
      <c r="E152" s="675"/>
      <c r="F152" s="699"/>
      <c r="G152" s="674"/>
      <c r="H152" s="675"/>
      <c r="I152" s="675"/>
      <c r="J152" s="675"/>
      <c r="K152" s="699"/>
      <c r="L152" s="850" t="s">
        <v>251</v>
      </c>
      <c r="M152" s="850"/>
      <c r="N152" s="850"/>
      <c r="O152" s="850"/>
      <c r="P152" s="850"/>
      <c r="Q152" s="850"/>
      <c r="R152" s="559" t="s">
        <v>70</v>
      </c>
      <c r="S152" s="621"/>
      <c r="T152" s="621"/>
      <c r="U152" s="621"/>
      <c r="V152" s="719"/>
      <c r="W152" s="559" t="s">
        <v>76</v>
      </c>
      <c r="X152" s="621"/>
      <c r="Y152" s="738" t="s">
        <v>58</v>
      </c>
      <c r="Z152" s="716"/>
      <c r="AA152" s="716"/>
      <c r="AB152" s="716"/>
      <c r="AC152" s="716"/>
      <c r="AD152" s="716"/>
      <c r="AE152" s="716"/>
      <c r="AF152" s="716"/>
      <c r="AG152" s="716"/>
      <c r="AH152" s="716"/>
      <c r="AI152" s="716"/>
      <c r="AJ152" s="716"/>
      <c r="AK152" s="716"/>
      <c r="AL152" s="752"/>
      <c r="AM152" s="559" t="s">
        <v>76</v>
      </c>
      <c r="AN152" s="621"/>
      <c r="AO152" s="267" t="s">
        <v>598</v>
      </c>
      <c r="AP152" s="4"/>
      <c r="AQ152" s="4"/>
      <c r="AR152" s="4"/>
      <c r="AS152" s="4"/>
      <c r="AT152" s="4"/>
      <c r="AU152" s="4"/>
      <c r="AV152" s="4"/>
      <c r="AW152" s="4"/>
      <c r="AX152" s="4"/>
      <c r="AY152" s="4"/>
      <c r="AZ152" s="4"/>
      <c r="BA152" s="4"/>
      <c r="BB152" s="4"/>
      <c r="BC152" s="4"/>
      <c r="BD152" s="4"/>
      <c r="BE152" s="4"/>
      <c r="BF152" s="4"/>
      <c r="BG152" s="4"/>
      <c r="BH152" s="11"/>
      <c r="BI152" s="559" t="s">
        <v>75</v>
      </c>
      <c r="BJ152" s="621"/>
      <c r="BK152" s="4"/>
      <c r="BL152" s="4"/>
      <c r="BM152" s="621" t="s">
        <v>75</v>
      </c>
      <c r="BN152" s="719"/>
      <c r="BO152" s="527" t="s">
        <v>128</v>
      </c>
      <c r="BP152" s="528"/>
      <c r="BQ152" s="528"/>
      <c r="BR152" s="692"/>
      <c r="BS152" s="527" t="s">
        <v>128</v>
      </c>
      <c r="BT152" s="528"/>
      <c r="BU152" s="528"/>
      <c r="BV152" s="529"/>
    </row>
    <row r="153" spans="1:74" ht="15" customHeight="1" x14ac:dyDescent="0.15">
      <c r="B153" s="678"/>
      <c r="C153" s="675"/>
      <c r="D153" s="675"/>
      <c r="E153" s="675"/>
      <c r="F153" s="699"/>
      <c r="G153" s="674"/>
      <c r="H153" s="675"/>
      <c r="I153" s="675"/>
      <c r="J153" s="675"/>
      <c r="K153" s="699"/>
      <c r="L153" s="850"/>
      <c r="M153" s="850"/>
      <c r="N153" s="850"/>
      <c r="O153" s="850"/>
      <c r="P153" s="850"/>
      <c r="Q153" s="850"/>
      <c r="R153" s="9"/>
      <c r="V153" s="12"/>
      <c r="W153" s="560" t="s">
        <v>76</v>
      </c>
      <c r="X153" s="548"/>
      <c r="Y153" s="563"/>
      <c r="Z153" s="563"/>
      <c r="AA153" s="563"/>
      <c r="AB153" s="563"/>
      <c r="AC153" s="563"/>
      <c r="AD153" s="563"/>
      <c r="AE153" s="563"/>
      <c r="AF153" s="563"/>
      <c r="AG153" s="563"/>
      <c r="AH153" s="563"/>
      <c r="AI153" s="563"/>
      <c r="AJ153" s="563"/>
      <c r="AK153" s="563"/>
      <c r="AL153" s="594"/>
      <c r="AM153" s="560" t="s">
        <v>76</v>
      </c>
      <c r="AN153" s="548"/>
      <c r="AO153" s="6" t="s">
        <v>330</v>
      </c>
      <c r="BH153" s="12"/>
      <c r="BI153" s="560" t="s">
        <v>75</v>
      </c>
      <c r="BJ153" s="548"/>
      <c r="BM153" s="548" t="s">
        <v>75</v>
      </c>
      <c r="BN153" s="601"/>
      <c r="BO153" s="530"/>
      <c r="BP153" s="531"/>
      <c r="BQ153" s="531"/>
      <c r="BR153" s="600"/>
      <c r="BS153" s="530"/>
      <c r="BT153" s="531"/>
      <c r="BU153" s="531"/>
      <c r="BV153" s="532"/>
    </row>
    <row r="154" spans="1:74" ht="15" customHeight="1" x14ac:dyDescent="0.15">
      <c r="B154" s="678"/>
      <c r="C154" s="675"/>
      <c r="D154" s="675"/>
      <c r="E154" s="675"/>
      <c r="F154" s="699"/>
      <c r="G154" s="674"/>
      <c r="H154" s="675"/>
      <c r="I154" s="675"/>
      <c r="J154" s="675"/>
      <c r="K154" s="699"/>
      <c r="L154" s="850"/>
      <c r="M154" s="850"/>
      <c r="N154" s="850"/>
      <c r="O154" s="850"/>
      <c r="P154" s="850"/>
      <c r="Q154" s="850"/>
      <c r="R154" s="7"/>
      <c r="S154" s="8"/>
      <c r="T154" s="8"/>
      <c r="U154" s="8"/>
      <c r="V154" s="13"/>
      <c r="W154" s="539" t="s">
        <v>76</v>
      </c>
      <c r="X154" s="540"/>
      <c r="Y154" s="536"/>
      <c r="Z154" s="536"/>
      <c r="AA154" s="536"/>
      <c r="AB154" s="536"/>
      <c r="AC154" s="536"/>
      <c r="AD154" s="536"/>
      <c r="AE154" s="536"/>
      <c r="AF154" s="536"/>
      <c r="AG154" s="536"/>
      <c r="AH154" s="536"/>
      <c r="AI154" s="536"/>
      <c r="AJ154" s="536"/>
      <c r="AK154" s="536"/>
      <c r="AL154" s="729"/>
      <c r="AM154" s="539" t="s">
        <v>76</v>
      </c>
      <c r="AN154" s="540"/>
      <c r="AO154" s="8"/>
      <c r="AP154" s="8"/>
      <c r="AQ154" s="8"/>
      <c r="AR154" s="8"/>
      <c r="AS154" s="8"/>
      <c r="AT154" s="8"/>
      <c r="AU154" s="8"/>
      <c r="AV154" s="8"/>
      <c r="AW154" s="8"/>
      <c r="AX154" s="8"/>
      <c r="AY154" s="8"/>
      <c r="AZ154" s="8"/>
      <c r="BA154" s="8"/>
      <c r="BB154" s="8"/>
      <c r="BC154" s="8"/>
      <c r="BD154" s="8"/>
      <c r="BE154" s="8"/>
      <c r="BF154" s="8"/>
      <c r="BG154" s="8"/>
      <c r="BH154" s="13"/>
      <c r="BI154" s="7"/>
      <c r="BJ154" s="8"/>
      <c r="BK154" s="8"/>
      <c r="BL154" s="8"/>
      <c r="BM154" s="8"/>
      <c r="BN154" s="13"/>
      <c r="BO154" s="533" t="s">
        <v>129</v>
      </c>
      <c r="BP154" s="534"/>
      <c r="BQ154" s="534"/>
      <c r="BR154" s="535"/>
      <c r="BS154" s="533" t="s">
        <v>129</v>
      </c>
      <c r="BT154" s="534"/>
      <c r="BU154" s="534"/>
      <c r="BV154" s="666"/>
    </row>
    <row r="155" spans="1:74" ht="15" customHeight="1" x14ac:dyDescent="0.15">
      <c r="B155" s="678"/>
      <c r="C155" s="675"/>
      <c r="D155" s="675"/>
      <c r="E155" s="675"/>
      <c r="F155" s="699"/>
      <c r="G155" s="674"/>
      <c r="H155" s="675"/>
      <c r="I155" s="675"/>
      <c r="J155" s="675"/>
      <c r="K155" s="699"/>
      <c r="L155" s="846" t="s">
        <v>250</v>
      </c>
      <c r="M155" s="770"/>
      <c r="N155" s="770"/>
      <c r="O155" s="770"/>
      <c r="P155" s="770"/>
      <c r="Q155" s="771"/>
      <c r="R155" s="559" t="s">
        <v>70</v>
      </c>
      <c r="S155" s="621"/>
      <c r="T155" s="621"/>
      <c r="U155" s="621"/>
      <c r="V155" s="719"/>
      <c r="W155" s="559" t="s">
        <v>76</v>
      </c>
      <c r="X155" s="621"/>
      <c r="Y155" s="716"/>
      <c r="Z155" s="716"/>
      <c r="AA155" s="716"/>
      <c r="AB155" s="716"/>
      <c r="AC155" s="716"/>
      <c r="AD155" s="716"/>
      <c r="AE155" s="716"/>
      <c r="AF155" s="716"/>
      <c r="AG155" s="716"/>
      <c r="AH155" s="716"/>
      <c r="AI155" s="716"/>
      <c r="AJ155" s="716"/>
      <c r="AK155" s="716"/>
      <c r="AL155" s="752"/>
      <c r="AM155" s="559" t="s">
        <v>76</v>
      </c>
      <c r="AN155" s="621"/>
      <c r="AO155" s="4" t="s">
        <v>249</v>
      </c>
      <c r="AP155" s="4"/>
      <c r="AQ155" s="4"/>
      <c r="AR155" s="4"/>
      <c r="AS155" s="4"/>
      <c r="AT155" s="4"/>
      <c r="AU155" s="4"/>
      <c r="AV155" s="4"/>
      <c r="AW155" s="4"/>
      <c r="AX155" s="4"/>
      <c r="AY155" s="4"/>
      <c r="AZ155" s="4"/>
      <c r="BA155" s="4"/>
      <c r="BB155" s="4"/>
      <c r="BC155" s="4"/>
      <c r="BD155" s="4"/>
      <c r="BE155" s="4"/>
      <c r="BF155" s="4"/>
      <c r="BG155" s="4"/>
      <c r="BH155" s="11"/>
      <c r="BI155" s="559" t="s">
        <v>75</v>
      </c>
      <c r="BJ155" s="621"/>
      <c r="BK155" s="4"/>
      <c r="BL155" s="4"/>
      <c r="BM155" s="621" t="s">
        <v>75</v>
      </c>
      <c r="BN155" s="719"/>
      <c r="BO155" s="527" t="s">
        <v>128</v>
      </c>
      <c r="BP155" s="528"/>
      <c r="BQ155" s="528"/>
      <c r="BR155" s="692"/>
      <c r="BS155" s="527" t="s">
        <v>128</v>
      </c>
      <c r="BT155" s="528"/>
      <c r="BU155" s="528"/>
      <c r="BV155" s="529"/>
    </row>
    <row r="156" spans="1:74" ht="15" customHeight="1" x14ac:dyDescent="0.15">
      <c r="B156" s="678"/>
      <c r="C156" s="675"/>
      <c r="D156" s="675"/>
      <c r="E156" s="675"/>
      <c r="F156" s="699"/>
      <c r="G156" s="801"/>
      <c r="H156" s="802"/>
      <c r="I156" s="802"/>
      <c r="J156" s="802"/>
      <c r="K156" s="803"/>
      <c r="L156" s="847"/>
      <c r="M156" s="848"/>
      <c r="N156" s="848"/>
      <c r="O156" s="848"/>
      <c r="P156" s="848"/>
      <c r="Q156" s="849"/>
      <c r="R156" s="7"/>
      <c r="S156" s="8"/>
      <c r="T156" s="8"/>
      <c r="U156" s="8"/>
      <c r="V156" s="13"/>
      <c r="W156" s="539" t="s">
        <v>76</v>
      </c>
      <c r="X156" s="540"/>
      <c r="Y156" s="536"/>
      <c r="Z156" s="536"/>
      <c r="AA156" s="536"/>
      <c r="AB156" s="536"/>
      <c r="AC156" s="536"/>
      <c r="AD156" s="536"/>
      <c r="AE156" s="536"/>
      <c r="AF156" s="536"/>
      <c r="AG156" s="536"/>
      <c r="AH156" s="536"/>
      <c r="AI156" s="536"/>
      <c r="AJ156" s="536"/>
      <c r="AK156" s="536"/>
      <c r="AL156" s="729"/>
      <c r="AM156" s="539" t="s">
        <v>76</v>
      </c>
      <c r="AN156" s="540"/>
      <c r="AO156" s="8" t="s">
        <v>329</v>
      </c>
      <c r="AP156" s="8"/>
      <c r="AQ156" s="8"/>
      <c r="AR156" s="8"/>
      <c r="AS156" s="8"/>
      <c r="AT156" s="8"/>
      <c r="AU156" s="8"/>
      <c r="AV156" s="8"/>
      <c r="AW156" s="8"/>
      <c r="AX156" s="8"/>
      <c r="AY156" s="8"/>
      <c r="AZ156" s="8"/>
      <c r="BA156" s="8"/>
      <c r="BB156" s="8"/>
      <c r="BC156" s="8"/>
      <c r="BD156" s="8"/>
      <c r="BE156" s="8"/>
      <c r="BF156" s="8"/>
      <c r="BG156" s="8"/>
      <c r="BH156" s="13"/>
      <c r="BI156" s="15"/>
      <c r="BJ156" s="16"/>
      <c r="BK156" s="8"/>
      <c r="BL156" s="8"/>
      <c r="BM156" s="16"/>
      <c r="BN156" s="19"/>
      <c r="BO156" s="533" t="s">
        <v>129</v>
      </c>
      <c r="BP156" s="534"/>
      <c r="BQ156" s="534"/>
      <c r="BR156" s="535"/>
      <c r="BS156" s="533" t="s">
        <v>129</v>
      </c>
      <c r="BT156" s="534"/>
      <c r="BU156" s="534"/>
      <c r="BV156" s="666"/>
    </row>
    <row r="157" spans="1:74" ht="15" customHeight="1" x14ac:dyDescent="0.15">
      <c r="A157" s="268" t="s">
        <v>572</v>
      </c>
      <c r="B157" s="678"/>
      <c r="C157" s="675"/>
      <c r="D157" s="675"/>
      <c r="E157" s="675"/>
      <c r="F157" s="699"/>
      <c r="G157" s="241" t="s">
        <v>155</v>
      </c>
      <c r="H157" s="250"/>
      <c r="I157" s="250"/>
      <c r="J157" s="250"/>
      <c r="K157" s="252"/>
      <c r="L157" s="886" t="s">
        <v>745</v>
      </c>
      <c r="M157" s="770"/>
      <c r="N157" s="770"/>
      <c r="O157" s="770"/>
      <c r="P157" s="770"/>
      <c r="Q157" s="771"/>
      <c r="R157" s="559" t="s">
        <v>70</v>
      </c>
      <c r="S157" s="621"/>
      <c r="T157" s="621"/>
      <c r="U157" s="621"/>
      <c r="V157" s="719"/>
      <c r="W157" s="559" t="s">
        <v>76</v>
      </c>
      <c r="X157" s="621"/>
      <c r="Y157" s="716"/>
      <c r="Z157" s="716"/>
      <c r="AA157" s="716"/>
      <c r="AB157" s="716"/>
      <c r="AC157" s="716"/>
      <c r="AD157" s="716"/>
      <c r="AE157" s="716"/>
      <c r="AF157" s="716"/>
      <c r="AG157" s="716"/>
      <c r="AH157" s="716"/>
      <c r="AI157" s="716"/>
      <c r="AJ157" s="716"/>
      <c r="AK157" s="716"/>
      <c r="AL157" s="752"/>
      <c r="AM157" s="559" t="s">
        <v>76</v>
      </c>
      <c r="AN157" s="621"/>
      <c r="AO157" s="4" t="s">
        <v>727</v>
      </c>
      <c r="AP157" s="4"/>
      <c r="AQ157" s="4"/>
      <c r="AR157" s="4"/>
      <c r="AS157" s="4"/>
      <c r="AT157" s="4"/>
      <c r="AU157" s="4"/>
      <c r="AV157" s="4"/>
      <c r="AW157" s="4"/>
      <c r="AX157" s="4"/>
      <c r="AY157" s="4"/>
      <c r="AZ157" s="4"/>
      <c r="BA157" s="4"/>
      <c r="BB157" s="4"/>
      <c r="BC157" s="4"/>
      <c r="BD157" s="4"/>
      <c r="BE157" s="4"/>
      <c r="BF157" s="4"/>
      <c r="BG157" s="4"/>
      <c r="BH157" s="11"/>
      <c r="BI157" s="559" t="s">
        <v>75</v>
      </c>
      <c r="BJ157" s="621"/>
      <c r="BK157" s="4"/>
      <c r="BL157" s="4"/>
      <c r="BM157" s="621" t="s">
        <v>75</v>
      </c>
      <c r="BN157" s="719"/>
      <c r="BO157" s="527" t="s">
        <v>128</v>
      </c>
      <c r="BP157" s="528"/>
      <c r="BQ157" s="528"/>
      <c r="BR157" s="692"/>
      <c r="BS157" s="527" t="s">
        <v>128</v>
      </c>
      <c r="BT157" s="528"/>
      <c r="BU157" s="528"/>
      <c r="BV157" s="529"/>
    </row>
    <row r="158" spans="1:74" ht="15" customHeight="1" x14ac:dyDescent="0.15">
      <c r="A158" s="268" t="s">
        <v>573</v>
      </c>
      <c r="B158" s="678"/>
      <c r="C158" s="675"/>
      <c r="D158" s="675"/>
      <c r="E158" s="675"/>
      <c r="F158" s="699"/>
      <c r="G158" s="576" t="s">
        <v>188</v>
      </c>
      <c r="H158" s="570"/>
      <c r="I158" s="570"/>
      <c r="J158" s="570"/>
      <c r="K158" s="571"/>
      <c r="L158" s="847"/>
      <c r="M158" s="848"/>
      <c r="N158" s="848"/>
      <c r="O158" s="848"/>
      <c r="P158" s="848"/>
      <c r="Q158" s="849"/>
      <c r="R158" s="9"/>
      <c r="V158" s="12"/>
      <c r="W158" s="560" t="s">
        <v>76</v>
      </c>
      <c r="X158" s="548"/>
      <c r="Y158" s="563"/>
      <c r="Z158" s="563"/>
      <c r="AA158" s="563"/>
      <c r="AB158" s="563"/>
      <c r="AC158" s="563"/>
      <c r="AD158" s="563"/>
      <c r="AE158" s="563"/>
      <c r="AF158" s="563"/>
      <c r="AG158" s="563"/>
      <c r="AH158" s="563"/>
      <c r="AI158" s="563"/>
      <c r="AJ158" s="563"/>
      <c r="AK158" s="563"/>
      <c r="AL158" s="594"/>
      <c r="AM158" s="560"/>
      <c r="AN158" s="548"/>
      <c r="BH158" s="12"/>
      <c r="BI158" s="9"/>
      <c r="BN158" s="12"/>
      <c r="BO158" s="533" t="s">
        <v>129</v>
      </c>
      <c r="BP158" s="534"/>
      <c r="BQ158" s="534"/>
      <c r="BR158" s="535"/>
      <c r="BS158" s="533" t="s">
        <v>129</v>
      </c>
      <c r="BT158" s="534"/>
      <c r="BU158" s="534"/>
      <c r="BV158" s="666"/>
    </row>
    <row r="159" spans="1:74" ht="15" customHeight="1" x14ac:dyDescent="0.15">
      <c r="B159" s="678"/>
      <c r="C159" s="675"/>
      <c r="D159" s="675"/>
      <c r="E159" s="675"/>
      <c r="F159" s="699"/>
      <c r="G159" s="576"/>
      <c r="H159" s="570"/>
      <c r="I159" s="570"/>
      <c r="J159" s="570"/>
      <c r="K159" s="571"/>
      <c r="L159" s="748" t="s">
        <v>610</v>
      </c>
      <c r="M159" s="748"/>
      <c r="N159" s="748"/>
      <c r="O159" s="748"/>
      <c r="P159" s="748"/>
      <c r="Q159" s="748"/>
      <c r="R159" s="559" t="s">
        <v>70</v>
      </c>
      <c r="S159" s="621"/>
      <c r="T159" s="621"/>
      <c r="U159" s="621"/>
      <c r="V159" s="719"/>
      <c r="W159" s="559" t="s">
        <v>76</v>
      </c>
      <c r="X159" s="621"/>
      <c r="Y159" s="738" t="s">
        <v>60</v>
      </c>
      <c r="Z159" s="716"/>
      <c r="AA159" s="716"/>
      <c r="AB159" s="716"/>
      <c r="AC159" s="716"/>
      <c r="AD159" s="716"/>
      <c r="AE159" s="716"/>
      <c r="AF159" s="716"/>
      <c r="AG159" s="716"/>
      <c r="AH159" s="716"/>
      <c r="AI159" s="716"/>
      <c r="AJ159" s="716"/>
      <c r="AK159" s="716"/>
      <c r="AL159" s="752"/>
      <c r="AM159" s="559" t="s">
        <v>76</v>
      </c>
      <c r="AN159" s="621"/>
      <c r="AO159" s="4" t="s">
        <v>327</v>
      </c>
      <c r="AP159" s="4"/>
      <c r="AQ159" s="4"/>
      <c r="AR159" s="4"/>
      <c r="AS159" s="4"/>
      <c r="AT159" s="4"/>
      <c r="AU159" s="4"/>
      <c r="AV159" s="4"/>
      <c r="AW159" s="4"/>
      <c r="AX159" s="4"/>
      <c r="AY159" s="4"/>
      <c r="AZ159" s="4"/>
      <c r="BA159" s="4"/>
      <c r="BB159" s="4"/>
      <c r="BC159" s="4"/>
      <c r="BD159" s="4"/>
      <c r="BE159" s="4"/>
      <c r="BF159" s="4"/>
      <c r="BG159" s="4"/>
      <c r="BH159" s="11"/>
      <c r="BI159" s="559" t="s">
        <v>75</v>
      </c>
      <c r="BJ159" s="621"/>
      <c r="BK159" s="4"/>
      <c r="BL159" s="4"/>
      <c r="BM159" s="621" t="s">
        <v>75</v>
      </c>
      <c r="BN159" s="719"/>
      <c r="BO159" s="527" t="s">
        <v>128</v>
      </c>
      <c r="BP159" s="528"/>
      <c r="BQ159" s="528"/>
      <c r="BR159" s="692"/>
      <c r="BS159" s="527" t="s">
        <v>128</v>
      </c>
      <c r="BT159" s="528"/>
      <c r="BU159" s="528"/>
      <c r="BV159" s="529"/>
    </row>
    <row r="160" spans="1:74" ht="15" customHeight="1" x14ac:dyDescent="0.15">
      <c r="B160" s="678"/>
      <c r="C160" s="675"/>
      <c r="D160" s="675"/>
      <c r="E160" s="675"/>
      <c r="F160" s="699"/>
      <c r="G160" s="576"/>
      <c r="H160" s="570"/>
      <c r="I160" s="570"/>
      <c r="J160" s="570"/>
      <c r="K160" s="571"/>
      <c r="L160" s="748"/>
      <c r="M160" s="748"/>
      <c r="N160" s="748"/>
      <c r="O160" s="748"/>
      <c r="P160" s="748"/>
      <c r="Q160" s="748"/>
      <c r="R160" s="9"/>
      <c r="V160" s="12"/>
      <c r="W160" s="560" t="s">
        <v>76</v>
      </c>
      <c r="X160" s="548"/>
      <c r="Y160" s="563"/>
      <c r="Z160" s="563"/>
      <c r="AA160" s="563"/>
      <c r="AB160" s="563"/>
      <c r="AC160" s="563"/>
      <c r="AD160" s="563"/>
      <c r="AE160" s="563"/>
      <c r="AF160" s="563"/>
      <c r="AG160" s="563"/>
      <c r="AH160" s="563"/>
      <c r="AI160" s="563"/>
      <c r="AJ160" s="563"/>
      <c r="AK160" s="563"/>
      <c r="AL160" s="594"/>
      <c r="AM160" s="560" t="s">
        <v>76</v>
      </c>
      <c r="AN160" s="548"/>
      <c r="AO160" s="264" t="s">
        <v>601</v>
      </c>
      <c r="BH160" s="12"/>
      <c r="BI160" s="560" t="s">
        <v>75</v>
      </c>
      <c r="BJ160" s="548"/>
      <c r="BM160" s="548" t="s">
        <v>75</v>
      </c>
      <c r="BN160" s="601"/>
      <c r="BO160" s="530"/>
      <c r="BP160" s="531"/>
      <c r="BQ160" s="531"/>
      <c r="BR160" s="600"/>
      <c r="BS160" s="530"/>
      <c r="BT160" s="531"/>
      <c r="BU160" s="531"/>
      <c r="BV160" s="532"/>
    </row>
    <row r="161" spans="1:76" ht="15" customHeight="1" x14ac:dyDescent="0.15">
      <c r="B161" s="678"/>
      <c r="C161" s="675"/>
      <c r="D161" s="675"/>
      <c r="E161" s="675"/>
      <c r="F161" s="699"/>
      <c r="G161" s="576"/>
      <c r="H161" s="570"/>
      <c r="I161" s="570"/>
      <c r="J161" s="570"/>
      <c r="K161" s="571"/>
      <c r="L161" s="748"/>
      <c r="M161" s="748"/>
      <c r="N161" s="748"/>
      <c r="O161" s="748"/>
      <c r="P161" s="748"/>
      <c r="Q161" s="748"/>
      <c r="R161" s="7"/>
      <c r="S161" s="8"/>
      <c r="T161" s="8"/>
      <c r="U161" s="8"/>
      <c r="V161" s="13"/>
      <c r="W161" s="539" t="s">
        <v>76</v>
      </c>
      <c r="X161" s="540"/>
      <c r="Y161" s="536"/>
      <c r="Z161" s="536"/>
      <c r="AA161" s="536"/>
      <c r="AB161" s="536"/>
      <c r="AC161" s="536"/>
      <c r="AD161" s="536"/>
      <c r="AE161" s="536"/>
      <c r="AF161" s="536"/>
      <c r="AG161" s="536"/>
      <c r="AH161" s="536"/>
      <c r="AI161" s="536"/>
      <c r="AJ161" s="536"/>
      <c r="AK161" s="536"/>
      <c r="AL161" s="729"/>
      <c r="AM161" s="539" t="s">
        <v>76</v>
      </c>
      <c r="AN161" s="540"/>
      <c r="AO161" s="8"/>
      <c r="AP161" s="8"/>
      <c r="AQ161" s="8"/>
      <c r="AR161" s="8"/>
      <c r="AS161" s="8"/>
      <c r="AT161" s="8"/>
      <c r="AU161" s="8"/>
      <c r="AV161" s="8"/>
      <c r="AW161" s="8"/>
      <c r="AX161" s="8"/>
      <c r="AY161" s="8"/>
      <c r="AZ161" s="8"/>
      <c r="BA161" s="8"/>
      <c r="BB161" s="8"/>
      <c r="BC161" s="8"/>
      <c r="BD161" s="8"/>
      <c r="BE161" s="8"/>
      <c r="BF161" s="8"/>
      <c r="BG161" s="8"/>
      <c r="BH161" s="13"/>
      <c r="BI161" s="7"/>
      <c r="BJ161" s="8"/>
      <c r="BK161" s="8"/>
      <c r="BL161" s="8"/>
      <c r="BM161" s="8"/>
      <c r="BN161" s="13"/>
      <c r="BO161" s="533" t="s">
        <v>129</v>
      </c>
      <c r="BP161" s="534"/>
      <c r="BQ161" s="534"/>
      <c r="BR161" s="535"/>
      <c r="BS161" s="533" t="s">
        <v>129</v>
      </c>
      <c r="BT161" s="534"/>
      <c r="BU161" s="534"/>
      <c r="BV161" s="666"/>
    </row>
    <row r="162" spans="1:76" ht="15" customHeight="1" x14ac:dyDescent="0.15">
      <c r="B162" s="678"/>
      <c r="C162" s="675"/>
      <c r="D162" s="675"/>
      <c r="E162" s="675"/>
      <c r="F162" s="699"/>
      <c r="G162" s="576"/>
      <c r="H162" s="570"/>
      <c r="I162" s="570"/>
      <c r="J162" s="570"/>
      <c r="K162" s="571"/>
      <c r="L162" s="860" t="s">
        <v>599</v>
      </c>
      <c r="M162" s="861"/>
      <c r="N162" s="861"/>
      <c r="O162" s="861"/>
      <c r="P162" s="861"/>
      <c r="Q162" s="862"/>
      <c r="R162" s="863" t="s">
        <v>70</v>
      </c>
      <c r="S162" s="864"/>
      <c r="T162" s="864"/>
      <c r="U162" s="864"/>
      <c r="V162" s="865"/>
      <c r="W162" s="863" t="s">
        <v>76</v>
      </c>
      <c r="X162" s="864"/>
      <c r="Y162" s="866" t="s">
        <v>60</v>
      </c>
      <c r="Z162" s="861"/>
      <c r="AA162" s="861"/>
      <c r="AB162" s="861"/>
      <c r="AC162" s="861"/>
      <c r="AD162" s="861"/>
      <c r="AE162" s="861"/>
      <c r="AF162" s="861"/>
      <c r="AG162" s="861"/>
      <c r="AH162" s="861"/>
      <c r="AI162" s="861"/>
      <c r="AJ162" s="861"/>
      <c r="AK162" s="861"/>
      <c r="AL162" s="862"/>
      <c r="AM162" s="863" t="s">
        <v>76</v>
      </c>
      <c r="AN162" s="864"/>
      <c r="AO162" s="304" t="s">
        <v>600</v>
      </c>
      <c r="AP162" s="5"/>
      <c r="AQ162" s="5"/>
      <c r="AR162" s="5"/>
      <c r="AS162" s="5"/>
      <c r="AT162" s="5"/>
      <c r="AU162" s="5"/>
      <c r="AV162" s="5"/>
      <c r="AW162" s="5"/>
      <c r="AX162" s="5"/>
      <c r="AY162" s="5"/>
      <c r="AZ162" s="5"/>
      <c r="BA162" s="5"/>
      <c r="BB162" s="5"/>
      <c r="BC162" s="5"/>
      <c r="BD162" s="5"/>
      <c r="BE162" s="5"/>
      <c r="BF162" s="5"/>
      <c r="BG162" s="5"/>
      <c r="BH162" s="21"/>
      <c r="BI162" s="863" t="s">
        <v>75</v>
      </c>
      <c r="BJ162" s="864"/>
      <c r="BK162" s="5"/>
      <c r="BL162" s="5"/>
      <c r="BM162" s="864" t="s">
        <v>75</v>
      </c>
      <c r="BN162" s="865"/>
      <c r="BO162" s="854" t="s">
        <v>603</v>
      </c>
      <c r="BP162" s="855"/>
      <c r="BQ162" s="855"/>
      <c r="BR162" s="856"/>
      <c r="BS162" s="854" t="s">
        <v>603</v>
      </c>
      <c r="BT162" s="855"/>
      <c r="BU162" s="855"/>
      <c r="BV162" s="857"/>
    </row>
    <row r="163" spans="1:76" ht="15" customHeight="1" x14ac:dyDescent="0.15">
      <c r="B163" s="678"/>
      <c r="C163" s="675"/>
      <c r="D163" s="675"/>
      <c r="E163" s="675"/>
      <c r="F163" s="699"/>
      <c r="G163" s="576"/>
      <c r="H163" s="570"/>
      <c r="I163" s="570"/>
      <c r="J163" s="570"/>
      <c r="K163" s="571"/>
      <c r="L163" s="858" t="s">
        <v>325</v>
      </c>
      <c r="M163" s="858"/>
      <c r="N163" s="858"/>
      <c r="O163" s="858"/>
      <c r="P163" s="858"/>
      <c r="Q163" s="858"/>
      <c r="R163" s="559" t="s">
        <v>70</v>
      </c>
      <c r="S163" s="621"/>
      <c r="T163" s="621"/>
      <c r="U163" s="621"/>
      <c r="V163" s="719"/>
      <c r="W163" s="559" t="s">
        <v>76</v>
      </c>
      <c r="X163" s="621"/>
      <c r="Y163" s="716"/>
      <c r="Z163" s="716"/>
      <c r="AA163" s="716"/>
      <c r="AB163" s="716"/>
      <c r="AC163" s="716"/>
      <c r="AD163" s="716"/>
      <c r="AE163" s="716"/>
      <c r="AF163" s="716"/>
      <c r="AG163" s="716"/>
      <c r="AH163" s="716"/>
      <c r="AI163" s="716"/>
      <c r="AJ163" s="716"/>
      <c r="AK163" s="716"/>
      <c r="AL163" s="752"/>
      <c r="AM163" s="559" t="s">
        <v>76</v>
      </c>
      <c r="AN163" s="621"/>
      <c r="AO163" s="4" t="s">
        <v>324</v>
      </c>
      <c r="AP163" s="4"/>
      <c r="AQ163" s="4"/>
      <c r="AR163" s="4"/>
      <c r="AS163" s="4"/>
      <c r="AT163" s="4"/>
      <c r="AU163" s="4"/>
      <c r="AV163" s="4"/>
      <c r="AW163" s="4"/>
      <c r="AX163" s="4"/>
      <c r="AY163" s="4"/>
      <c r="AZ163" s="4"/>
      <c r="BA163" s="4"/>
      <c r="BB163" s="4"/>
      <c r="BC163" s="4"/>
      <c r="BD163" s="4"/>
      <c r="BE163" s="4"/>
      <c r="BF163" s="4"/>
      <c r="BG163" s="4"/>
      <c r="BH163" s="11"/>
      <c r="BI163" s="559" t="s">
        <v>75</v>
      </c>
      <c r="BJ163" s="621"/>
      <c r="BK163" s="4"/>
      <c r="BL163" s="4"/>
      <c r="BM163" s="621" t="s">
        <v>75</v>
      </c>
      <c r="BN163" s="719"/>
      <c r="BO163" s="527" t="s">
        <v>128</v>
      </c>
      <c r="BP163" s="528"/>
      <c r="BQ163" s="528"/>
      <c r="BR163" s="692"/>
      <c r="BS163" s="527" t="s">
        <v>128</v>
      </c>
      <c r="BT163" s="528"/>
      <c r="BU163" s="528"/>
      <c r="BV163" s="529"/>
    </row>
    <row r="164" spans="1:76" ht="15" customHeight="1" x14ac:dyDescent="0.15">
      <c r="B164" s="678"/>
      <c r="C164" s="675"/>
      <c r="D164" s="675"/>
      <c r="E164" s="675"/>
      <c r="F164" s="699"/>
      <c r="G164" s="576"/>
      <c r="H164" s="570"/>
      <c r="I164" s="570"/>
      <c r="J164" s="570"/>
      <c r="K164" s="571"/>
      <c r="L164" s="859"/>
      <c r="M164" s="859"/>
      <c r="N164" s="859"/>
      <c r="O164" s="859"/>
      <c r="P164" s="859"/>
      <c r="Q164" s="859"/>
      <c r="R164" s="35"/>
      <c r="S164" s="31"/>
      <c r="T164" s="31"/>
      <c r="U164" s="31"/>
      <c r="V164" s="32"/>
      <c r="W164" s="740" t="s">
        <v>76</v>
      </c>
      <c r="X164" s="741"/>
      <c r="Y164" s="757"/>
      <c r="Z164" s="757"/>
      <c r="AA164" s="757"/>
      <c r="AB164" s="757"/>
      <c r="AC164" s="757"/>
      <c r="AD164" s="757"/>
      <c r="AE164" s="757"/>
      <c r="AF164" s="757"/>
      <c r="AG164" s="757"/>
      <c r="AH164" s="757"/>
      <c r="AI164" s="757"/>
      <c r="AJ164" s="757"/>
      <c r="AK164" s="757"/>
      <c r="AL164" s="828"/>
      <c r="AM164" s="740" t="s">
        <v>76</v>
      </c>
      <c r="AN164" s="741"/>
      <c r="AO164" s="31" t="s">
        <v>323</v>
      </c>
      <c r="AP164" s="31"/>
      <c r="AQ164" s="31"/>
      <c r="AR164" s="31"/>
      <c r="AS164" s="31"/>
      <c r="AT164" s="31"/>
      <c r="AU164" s="31"/>
      <c r="AV164" s="31"/>
      <c r="AW164" s="31"/>
      <c r="AX164" s="31"/>
      <c r="AY164" s="31"/>
      <c r="AZ164" s="31"/>
      <c r="BA164" s="31"/>
      <c r="BB164" s="31"/>
      <c r="BC164" s="31"/>
      <c r="BD164" s="31"/>
      <c r="BE164" s="31"/>
      <c r="BF164" s="31"/>
      <c r="BG164" s="31"/>
      <c r="BH164" s="32"/>
      <c r="BI164" s="740" t="s">
        <v>75</v>
      </c>
      <c r="BJ164" s="741"/>
      <c r="BK164" s="31"/>
      <c r="BL164" s="31"/>
      <c r="BM164" s="741" t="s">
        <v>75</v>
      </c>
      <c r="BN164" s="753"/>
      <c r="BO164" s="530"/>
      <c r="BP164" s="531"/>
      <c r="BQ164" s="531"/>
      <c r="BR164" s="600"/>
      <c r="BS164" s="530"/>
      <c r="BT164" s="531"/>
      <c r="BU164" s="531"/>
      <c r="BV164" s="532"/>
    </row>
    <row r="165" spans="1:76" ht="15" customHeight="1" x14ac:dyDescent="0.15">
      <c r="B165" s="678"/>
      <c r="C165" s="675"/>
      <c r="D165" s="675"/>
      <c r="E165" s="675"/>
      <c r="F165" s="699"/>
      <c r="G165" s="576"/>
      <c r="H165" s="570"/>
      <c r="I165" s="570"/>
      <c r="J165" s="570"/>
      <c r="K165" s="571"/>
      <c r="L165" s="867" t="s">
        <v>322</v>
      </c>
      <c r="M165" s="867"/>
      <c r="N165" s="867"/>
      <c r="O165" s="867"/>
      <c r="P165" s="867"/>
      <c r="Q165" s="867"/>
      <c r="R165" s="560" t="s">
        <v>70</v>
      </c>
      <c r="S165" s="548"/>
      <c r="T165" s="548"/>
      <c r="U165" s="548"/>
      <c r="V165" s="601"/>
      <c r="W165" s="560" t="s">
        <v>76</v>
      </c>
      <c r="X165" s="548"/>
      <c r="Y165" s="542" t="s">
        <v>60</v>
      </c>
      <c r="Z165" s="563"/>
      <c r="AA165" s="563"/>
      <c r="AB165" s="563"/>
      <c r="AC165" s="563"/>
      <c r="AD165" s="563"/>
      <c r="AE165" s="563"/>
      <c r="AF165" s="563"/>
      <c r="AG165" s="563"/>
      <c r="AH165" s="563"/>
      <c r="AI165" s="563"/>
      <c r="AJ165" s="563"/>
      <c r="AK165" s="563"/>
      <c r="AL165" s="594"/>
      <c r="AM165" s="560" t="s">
        <v>76</v>
      </c>
      <c r="AN165" s="548"/>
      <c r="AO165" s="6" t="s">
        <v>321</v>
      </c>
      <c r="BH165" s="12"/>
      <c r="BI165" s="560" t="s">
        <v>75</v>
      </c>
      <c r="BJ165" s="548"/>
      <c r="BM165" s="548" t="s">
        <v>75</v>
      </c>
      <c r="BN165" s="601"/>
      <c r="BO165" s="530" t="s">
        <v>129</v>
      </c>
      <c r="BP165" s="531"/>
      <c r="BQ165" s="531"/>
      <c r="BR165" s="600"/>
      <c r="BS165" s="530" t="s">
        <v>129</v>
      </c>
      <c r="BT165" s="531"/>
      <c r="BU165" s="531"/>
      <c r="BV165" s="532"/>
    </row>
    <row r="166" spans="1:76" ht="15" customHeight="1" thickBot="1" x14ac:dyDescent="0.2">
      <c r="B166" s="679"/>
      <c r="C166" s="677"/>
      <c r="D166" s="677"/>
      <c r="E166" s="677"/>
      <c r="F166" s="769"/>
      <c r="G166" s="851"/>
      <c r="H166" s="852"/>
      <c r="I166" s="852"/>
      <c r="J166" s="852"/>
      <c r="K166" s="853"/>
      <c r="L166" s="749"/>
      <c r="M166" s="749"/>
      <c r="N166" s="749"/>
      <c r="O166" s="749"/>
      <c r="P166" s="749"/>
      <c r="Q166" s="749"/>
      <c r="R166" s="323"/>
      <c r="S166" s="324"/>
      <c r="T166" s="324"/>
      <c r="U166" s="324"/>
      <c r="V166" s="325"/>
      <c r="W166" s="561" t="s">
        <v>76</v>
      </c>
      <c r="X166" s="562"/>
      <c r="Y166" s="688"/>
      <c r="Z166" s="688"/>
      <c r="AA166" s="688"/>
      <c r="AB166" s="688"/>
      <c r="AC166" s="688"/>
      <c r="AD166" s="688"/>
      <c r="AE166" s="688"/>
      <c r="AF166" s="688"/>
      <c r="AG166" s="688"/>
      <c r="AH166" s="688"/>
      <c r="AI166" s="688"/>
      <c r="AJ166" s="688"/>
      <c r="AK166" s="688"/>
      <c r="AL166" s="809"/>
      <c r="AM166" s="561" t="s">
        <v>76</v>
      </c>
      <c r="AN166" s="562"/>
      <c r="AO166" s="324" t="s">
        <v>320</v>
      </c>
      <c r="AP166" s="324"/>
      <c r="AQ166" s="324"/>
      <c r="AR166" s="324"/>
      <c r="AS166" s="324"/>
      <c r="AT166" s="324"/>
      <c r="AU166" s="324"/>
      <c r="AV166" s="324"/>
      <c r="AW166" s="324"/>
      <c r="AX166" s="324"/>
      <c r="AY166" s="324"/>
      <c r="AZ166" s="324"/>
      <c r="BA166" s="324"/>
      <c r="BB166" s="324"/>
      <c r="BC166" s="324"/>
      <c r="BD166" s="324"/>
      <c r="BE166" s="324"/>
      <c r="BF166" s="324"/>
      <c r="BG166" s="324"/>
      <c r="BH166" s="325"/>
      <c r="BI166" s="561" t="s">
        <v>75</v>
      </c>
      <c r="BJ166" s="562"/>
      <c r="BK166" s="324"/>
      <c r="BL166" s="324"/>
      <c r="BM166" s="562" t="s">
        <v>75</v>
      </c>
      <c r="BN166" s="735"/>
      <c r="BO166" s="663"/>
      <c r="BP166" s="664"/>
      <c r="BQ166" s="664"/>
      <c r="BR166" s="667"/>
      <c r="BS166" s="663"/>
      <c r="BT166" s="664"/>
      <c r="BU166" s="664"/>
      <c r="BV166" s="665"/>
    </row>
    <row r="167" spans="1:76" ht="15" customHeight="1" thickTop="1" x14ac:dyDescent="0.15">
      <c r="A167" s="269" t="s">
        <v>572</v>
      </c>
      <c r="B167" s="404" t="s">
        <v>148</v>
      </c>
      <c r="C167" s="410"/>
      <c r="D167" s="410"/>
      <c r="E167" s="410"/>
      <c r="F167" s="411"/>
      <c r="G167" s="880" t="s">
        <v>604</v>
      </c>
      <c r="H167" s="881"/>
      <c r="I167" s="881"/>
      <c r="J167" s="881"/>
      <c r="K167" s="882"/>
      <c r="L167" s="883" t="s">
        <v>607</v>
      </c>
      <c r="M167" s="884"/>
      <c r="N167" s="884"/>
      <c r="O167" s="884"/>
      <c r="P167" s="884"/>
      <c r="Q167" s="885"/>
      <c r="R167" s="592" t="s">
        <v>70</v>
      </c>
      <c r="S167" s="593"/>
      <c r="T167" s="593"/>
      <c r="U167" s="593"/>
      <c r="V167" s="724"/>
      <c r="W167" s="592" t="s">
        <v>76</v>
      </c>
      <c r="X167" s="593"/>
      <c r="Y167" s="728" t="s">
        <v>58</v>
      </c>
      <c r="Z167" s="618"/>
      <c r="AA167" s="618"/>
      <c r="AB167" s="618"/>
      <c r="AC167" s="618"/>
      <c r="AD167" s="618"/>
      <c r="AE167" s="618"/>
      <c r="AF167" s="618"/>
      <c r="AG167" s="618"/>
      <c r="AH167" s="618"/>
      <c r="AI167" s="618"/>
      <c r="AJ167" s="618"/>
      <c r="AK167" s="618"/>
      <c r="AL167" s="827"/>
      <c r="AM167" s="592" t="s">
        <v>76</v>
      </c>
      <c r="AN167" s="593"/>
      <c r="AO167" s="353" t="s">
        <v>606</v>
      </c>
      <c r="AP167" s="353"/>
      <c r="AQ167" s="353"/>
      <c r="AR167" s="353"/>
      <c r="AS167" s="353"/>
      <c r="AT167" s="353"/>
      <c r="AU167" s="353"/>
      <c r="AV167" s="353"/>
      <c r="AW167" s="353"/>
      <c r="AX167" s="353"/>
      <c r="AY167" s="353"/>
      <c r="AZ167" s="353"/>
      <c r="BA167" s="353"/>
      <c r="BB167" s="353"/>
      <c r="BC167" s="353"/>
      <c r="BD167" s="353"/>
      <c r="BE167" s="353"/>
      <c r="BF167" s="353"/>
      <c r="BG167" s="353"/>
      <c r="BH167" s="354"/>
      <c r="BI167" s="592" t="s">
        <v>75</v>
      </c>
      <c r="BJ167" s="593"/>
      <c r="BK167" s="353"/>
      <c r="BL167" s="353"/>
      <c r="BM167" s="593" t="s">
        <v>75</v>
      </c>
      <c r="BN167" s="724"/>
      <c r="BO167" s="720" t="s">
        <v>128</v>
      </c>
      <c r="BP167" s="721"/>
      <c r="BQ167" s="721"/>
      <c r="BR167" s="723"/>
      <c r="BS167" s="720" t="s">
        <v>128</v>
      </c>
      <c r="BT167" s="721"/>
      <c r="BU167" s="721"/>
      <c r="BV167" s="722"/>
      <c r="BX167" s="234" t="s">
        <v>571</v>
      </c>
    </row>
    <row r="168" spans="1:76" ht="15" customHeight="1" x14ac:dyDescent="0.15">
      <c r="A168" s="269" t="s">
        <v>576</v>
      </c>
      <c r="B168" s="874" t="s">
        <v>147</v>
      </c>
      <c r="C168" s="875"/>
      <c r="D168" s="875"/>
      <c r="E168" s="875"/>
      <c r="F168" s="876"/>
      <c r="G168" s="871"/>
      <c r="H168" s="872"/>
      <c r="I168" s="872"/>
      <c r="J168" s="872"/>
      <c r="K168" s="873"/>
      <c r="L168" s="710"/>
      <c r="M168" s="711"/>
      <c r="N168" s="711"/>
      <c r="O168" s="711"/>
      <c r="P168" s="711"/>
      <c r="Q168" s="712"/>
      <c r="R168" s="9"/>
      <c r="V168" s="12"/>
      <c r="W168" s="560" t="s">
        <v>76</v>
      </c>
      <c r="X168" s="548"/>
      <c r="Y168" s="563"/>
      <c r="Z168" s="563"/>
      <c r="AA168" s="563"/>
      <c r="AB168" s="563"/>
      <c r="AC168" s="563"/>
      <c r="AD168" s="563"/>
      <c r="AE168" s="563"/>
      <c r="AF168" s="563"/>
      <c r="AG168" s="563"/>
      <c r="AH168" s="563"/>
      <c r="AI168" s="563"/>
      <c r="AJ168" s="563"/>
      <c r="AK168" s="563"/>
      <c r="AL168" s="594"/>
      <c r="AM168" s="560" t="s">
        <v>76</v>
      </c>
      <c r="AN168" s="548"/>
      <c r="AO168" s="6" t="s">
        <v>607</v>
      </c>
      <c r="BH168" s="12"/>
      <c r="BI168" s="560" t="s">
        <v>75</v>
      </c>
      <c r="BJ168" s="548"/>
      <c r="BM168" s="548" t="s">
        <v>75</v>
      </c>
      <c r="BN168" s="601"/>
      <c r="BO168" s="530"/>
      <c r="BP168" s="531"/>
      <c r="BQ168" s="531"/>
      <c r="BR168" s="600"/>
      <c r="BS168" s="530"/>
      <c r="BT168" s="531"/>
      <c r="BU168" s="531"/>
      <c r="BV168" s="532"/>
    </row>
    <row r="169" spans="1:76" ht="15" customHeight="1" x14ac:dyDescent="0.15">
      <c r="B169" s="874"/>
      <c r="C169" s="875"/>
      <c r="D169" s="875"/>
      <c r="E169" s="875"/>
      <c r="F169" s="876"/>
      <c r="G169" s="871"/>
      <c r="H169" s="872"/>
      <c r="I169" s="872"/>
      <c r="J169" s="872"/>
      <c r="K169" s="873"/>
      <c r="L169" s="710"/>
      <c r="M169" s="711"/>
      <c r="N169" s="711"/>
      <c r="O169" s="711"/>
      <c r="P169" s="711"/>
      <c r="Q169" s="712"/>
      <c r="R169" s="9"/>
      <c r="V169" s="12"/>
      <c r="W169" s="560" t="s">
        <v>76</v>
      </c>
      <c r="X169" s="548"/>
      <c r="Y169" s="563"/>
      <c r="Z169" s="563"/>
      <c r="AA169" s="563"/>
      <c r="AB169" s="563"/>
      <c r="AC169" s="563"/>
      <c r="AD169" s="563"/>
      <c r="AE169" s="563"/>
      <c r="AF169" s="563"/>
      <c r="AG169" s="563"/>
      <c r="AH169" s="563"/>
      <c r="AI169" s="563"/>
      <c r="AJ169" s="563"/>
      <c r="AK169" s="563"/>
      <c r="AL169" s="594"/>
      <c r="AM169" s="560" t="s">
        <v>76</v>
      </c>
      <c r="AN169" s="548"/>
      <c r="AO169" s="264" t="s">
        <v>608</v>
      </c>
      <c r="BH169" s="12"/>
      <c r="BI169" s="560" t="s">
        <v>75</v>
      </c>
      <c r="BJ169" s="548"/>
      <c r="BM169" s="548" t="s">
        <v>75</v>
      </c>
      <c r="BN169" s="601"/>
      <c r="BO169" s="533" t="s">
        <v>129</v>
      </c>
      <c r="BP169" s="534"/>
      <c r="BQ169" s="534"/>
      <c r="BR169" s="535"/>
      <c r="BS169" s="533" t="s">
        <v>129</v>
      </c>
      <c r="BT169" s="534"/>
      <c r="BU169" s="534"/>
      <c r="BV169" s="666"/>
    </row>
    <row r="170" spans="1:76" ht="15" customHeight="1" x14ac:dyDescent="0.15">
      <c r="A170" s="269" t="s">
        <v>572</v>
      </c>
      <c r="B170" s="874"/>
      <c r="C170" s="875"/>
      <c r="D170" s="875"/>
      <c r="E170" s="875"/>
      <c r="F170" s="876"/>
      <c r="G170" s="868" t="s">
        <v>605</v>
      </c>
      <c r="H170" s="869"/>
      <c r="I170" s="869"/>
      <c r="J170" s="869"/>
      <c r="K170" s="870"/>
      <c r="L170" s="707" t="s">
        <v>611</v>
      </c>
      <c r="M170" s="708"/>
      <c r="N170" s="708"/>
      <c r="O170" s="708"/>
      <c r="P170" s="708"/>
      <c r="Q170" s="709"/>
      <c r="R170" s="559" t="s">
        <v>70</v>
      </c>
      <c r="S170" s="621"/>
      <c r="T170" s="621"/>
      <c r="U170" s="621"/>
      <c r="V170" s="719"/>
      <c r="W170" s="559" t="s">
        <v>76</v>
      </c>
      <c r="X170" s="621"/>
      <c r="Y170" s="738" t="s">
        <v>58</v>
      </c>
      <c r="Z170" s="716"/>
      <c r="AA170" s="716"/>
      <c r="AB170" s="716"/>
      <c r="AC170" s="716"/>
      <c r="AD170" s="716"/>
      <c r="AE170" s="716"/>
      <c r="AF170" s="716"/>
      <c r="AG170" s="716"/>
      <c r="AH170" s="716"/>
      <c r="AI170" s="716"/>
      <c r="AJ170" s="716"/>
      <c r="AK170" s="716"/>
      <c r="AL170" s="752"/>
      <c r="AM170" s="559" t="s">
        <v>76</v>
      </c>
      <c r="AN170" s="621"/>
      <c r="AO170" s="4" t="s">
        <v>606</v>
      </c>
      <c r="AP170" s="4"/>
      <c r="AQ170" s="4"/>
      <c r="AR170" s="4"/>
      <c r="AS170" s="4"/>
      <c r="AT170" s="4"/>
      <c r="AU170" s="4"/>
      <c r="AV170" s="4"/>
      <c r="AW170" s="4"/>
      <c r="AX170" s="4"/>
      <c r="AY170" s="4"/>
      <c r="AZ170" s="4"/>
      <c r="BA170" s="4"/>
      <c r="BB170" s="4"/>
      <c r="BC170" s="4"/>
      <c r="BD170" s="4"/>
      <c r="BE170" s="4"/>
      <c r="BF170" s="4"/>
      <c r="BG170" s="4"/>
      <c r="BH170" s="11"/>
      <c r="BI170" s="559" t="s">
        <v>75</v>
      </c>
      <c r="BJ170" s="621"/>
      <c r="BK170" s="4"/>
      <c r="BL170" s="4"/>
      <c r="BM170" s="621" t="s">
        <v>75</v>
      </c>
      <c r="BN170" s="719"/>
      <c r="BO170" s="527" t="s">
        <v>128</v>
      </c>
      <c r="BP170" s="528"/>
      <c r="BQ170" s="528"/>
      <c r="BR170" s="692"/>
      <c r="BS170" s="527" t="s">
        <v>128</v>
      </c>
      <c r="BT170" s="528"/>
      <c r="BU170" s="528"/>
      <c r="BV170" s="529"/>
      <c r="BX170" s="234" t="s">
        <v>571</v>
      </c>
    </row>
    <row r="171" spans="1:76" ht="15" customHeight="1" x14ac:dyDescent="0.15">
      <c r="A171" s="269" t="s">
        <v>576</v>
      </c>
      <c r="B171" s="874"/>
      <c r="C171" s="875"/>
      <c r="D171" s="875"/>
      <c r="E171" s="875"/>
      <c r="F171" s="876"/>
      <c r="G171" s="871"/>
      <c r="H171" s="872"/>
      <c r="I171" s="872"/>
      <c r="J171" s="872"/>
      <c r="K171" s="873"/>
      <c r="L171" s="710"/>
      <c r="M171" s="711"/>
      <c r="N171" s="711"/>
      <c r="O171" s="711"/>
      <c r="P171" s="711"/>
      <c r="Q171" s="712"/>
      <c r="R171" s="9"/>
      <c r="V171" s="12"/>
      <c r="W171" s="560" t="s">
        <v>76</v>
      </c>
      <c r="X171" s="548"/>
      <c r="Y171" s="563"/>
      <c r="Z171" s="563"/>
      <c r="AA171" s="563"/>
      <c r="AB171" s="563"/>
      <c r="AC171" s="563"/>
      <c r="AD171" s="563"/>
      <c r="AE171" s="563"/>
      <c r="AF171" s="563"/>
      <c r="AG171" s="563"/>
      <c r="AH171" s="563"/>
      <c r="AI171" s="563"/>
      <c r="AJ171" s="563"/>
      <c r="AK171" s="563"/>
      <c r="AL171" s="594"/>
      <c r="AM171" s="560" t="s">
        <v>76</v>
      </c>
      <c r="AN171" s="548"/>
      <c r="AO171" s="6" t="s">
        <v>190</v>
      </c>
      <c r="BH171" s="12"/>
      <c r="BI171" s="560" t="s">
        <v>75</v>
      </c>
      <c r="BJ171" s="548"/>
      <c r="BM171" s="548" t="s">
        <v>75</v>
      </c>
      <c r="BN171" s="601"/>
      <c r="BO171" s="533" t="s">
        <v>129</v>
      </c>
      <c r="BP171" s="534"/>
      <c r="BQ171" s="534"/>
      <c r="BR171" s="535"/>
      <c r="BS171" s="533" t="s">
        <v>129</v>
      </c>
      <c r="BT171" s="534"/>
      <c r="BU171" s="534"/>
      <c r="BV171" s="666"/>
    </row>
    <row r="172" spans="1:76" ht="15" customHeight="1" x14ac:dyDescent="0.15">
      <c r="B172" s="874"/>
      <c r="C172" s="875"/>
      <c r="D172" s="875"/>
      <c r="E172" s="875"/>
      <c r="F172" s="876"/>
      <c r="G172" s="871"/>
      <c r="H172" s="872"/>
      <c r="I172" s="872"/>
      <c r="J172" s="872"/>
      <c r="K172" s="873"/>
      <c r="L172" s="748" t="s">
        <v>612</v>
      </c>
      <c r="M172" s="748"/>
      <c r="N172" s="748"/>
      <c r="O172" s="748"/>
      <c r="P172" s="748"/>
      <c r="Q172" s="748"/>
      <c r="R172" s="559" t="s">
        <v>70</v>
      </c>
      <c r="S172" s="621"/>
      <c r="T172" s="621"/>
      <c r="U172" s="621"/>
      <c r="V172" s="719"/>
      <c r="W172" s="559" t="s">
        <v>76</v>
      </c>
      <c r="X172" s="621"/>
      <c r="Y172" s="738" t="s">
        <v>58</v>
      </c>
      <c r="Z172" s="716"/>
      <c r="AA172" s="716"/>
      <c r="AB172" s="716"/>
      <c r="AC172" s="716"/>
      <c r="AD172" s="716"/>
      <c r="AE172" s="716"/>
      <c r="AF172" s="716"/>
      <c r="AG172" s="716"/>
      <c r="AH172" s="716"/>
      <c r="AI172" s="716"/>
      <c r="AJ172" s="716"/>
      <c r="AK172" s="716"/>
      <c r="AL172" s="752"/>
      <c r="AM172" s="559" t="s">
        <v>76</v>
      </c>
      <c r="AN172" s="621"/>
      <c r="AO172" s="4" t="s">
        <v>606</v>
      </c>
      <c r="AP172" s="4"/>
      <c r="AQ172" s="4"/>
      <c r="AR172" s="4"/>
      <c r="AS172" s="4"/>
      <c r="AT172" s="4"/>
      <c r="AU172" s="4"/>
      <c r="AV172" s="4"/>
      <c r="AW172" s="4"/>
      <c r="AX172" s="4"/>
      <c r="AY172" s="4"/>
      <c r="AZ172" s="4"/>
      <c r="BA172" s="4"/>
      <c r="BB172" s="4"/>
      <c r="BC172" s="4"/>
      <c r="BD172" s="4"/>
      <c r="BE172" s="4"/>
      <c r="BF172" s="4"/>
      <c r="BG172" s="4"/>
      <c r="BH172" s="11"/>
      <c r="BI172" s="559" t="s">
        <v>75</v>
      </c>
      <c r="BJ172" s="621"/>
      <c r="BK172" s="4"/>
      <c r="BL172" s="4"/>
      <c r="BM172" s="621" t="s">
        <v>75</v>
      </c>
      <c r="BN172" s="719"/>
      <c r="BO172" s="527" t="s">
        <v>128</v>
      </c>
      <c r="BP172" s="528"/>
      <c r="BQ172" s="528"/>
      <c r="BR172" s="692"/>
      <c r="BS172" s="527" t="s">
        <v>128</v>
      </c>
      <c r="BT172" s="528"/>
      <c r="BU172" s="528"/>
      <c r="BV172" s="529"/>
    </row>
    <row r="173" spans="1:76" ht="15" customHeight="1" thickBot="1" x14ac:dyDescent="0.2">
      <c r="B173" s="877"/>
      <c r="C173" s="878"/>
      <c r="D173" s="878"/>
      <c r="E173" s="878"/>
      <c r="F173" s="879"/>
      <c r="G173" s="331"/>
      <c r="H173" s="332"/>
      <c r="I173" s="332"/>
      <c r="J173" s="332"/>
      <c r="K173" s="333"/>
      <c r="L173" s="898"/>
      <c r="M173" s="898"/>
      <c r="N173" s="898"/>
      <c r="O173" s="898"/>
      <c r="P173" s="898"/>
      <c r="Q173" s="898"/>
      <c r="R173" s="334"/>
      <c r="S173" s="335"/>
      <c r="T173" s="335"/>
      <c r="U173" s="335"/>
      <c r="V173" s="336"/>
      <c r="W173" s="595" t="s">
        <v>76</v>
      </c>
      <c r="X173" s="596"/>
      <c r="Y173" s="564"/>
      <c r="Z173" s="564"/>
      <c r="AA173" s="564"/>
      <c r="AB173" s="564"/>
      <c r="AC173" s="564"/>
      <c r="AD173" s="564"/>
      <c r="AE173" s="564"/>
      <c r="AF173" s="564"/>
      <c r="AG173" s="564"/>
      <c r="AH173" s="564"/>
      <c r="AI173" s="564"/>
      <c r="AJ173" s="564"/>
      <c r="AK173" s="564"/>
      <c r="AL173" s="597"/>
      <c r="AM173" s="595" t="s">
        <v>76</v>
      </c>
      <c r="AN173" s="596"/>
      <c r="AO173" s="335" t="s">
        <v>258</v>
      </c>
      <c r="AP173" s="335"/>
      <c r="AQ173" s="335"/>
      <c r="AR173" s="335"/>
      <c r="AS173" s="335"/>
      <c r="AT173" s="335"/>
      <c r="AU173" s="335"/>
      <c r="AV173" s="335"/>
      <c r="AW173" s="335"/>
      <c r="AX173" s="335"/>
      <c r="AY173" s="335"/>
      <c r="AZ173" s="335"/>
      <c r="BA173" s="335"/>
      <c r="BB173" s="335"/>
      <c r="BC173" s="335"/>
      <c r="BD173" s="335"/>
      <c r="BE173" s="335"/>
      <c r="BF173" s="335"/>
      <c r="BG173" s="335"/>
      <c r="BH173" s="336"/>
      <c r="BI173" s="595" t="s">
        <v>75</v>
      </c>
      <c r="BJ173" s="596"/>
      <c r="BK173" s="335"/>
      <c r="BL173" s="335"/>
      <c r="BM173" s="596" t="s">
        <v>75</v>
      </c>
      <c r="BN173" s="598"/>
      <c r="BO173" s="587" t="s">
        <v>129</v>
      </c>
      <c r="BP173" s="588"/>
      <c r="BQ173" s="588"/>
      <c r="BR173" s="599"/>
      <c r="BS173" s="587" t="s">
        <v>129</v>
      </c>
      <c r="BT173" s="588"/>
      <c r="BU173" s="588"/>
      <c r="BV173" s="589"/>
    </row>
    <row r="174" spans="1:76" ht="16.5" customHeight="1" x14ac:dyDescent="0.15">
      <c r="C174" s="279"/>
      <c r="D174" s="279"/>
      <c r="E174" s="279"/>
      <c r="F174" s="279"/>
      <c r="G174" s="279"/>
      <c r="H174" s="279"/>
      <c r="I174" s="279"/>
      <c r="J174" s="279"/>
      <c r="K174" s="279"/>
      <c r="L174" s="279"/>
      <c r="M174" s="279"/>
      <c r="N174" s="279"/>
      <c r="O174" s="279"/>
      <c r="P174" s="279"/>
      <c r="Q174" s="279"/>
      <c r="R174" s="279"/>
      <c r="S174" s="279"/>
      <c r="T174" s="279"/>
      <c r="U174" s="279"/>
      <c r="V174" s="279"/>
      <c r="W174" s="279"/>
      <c r="X174" s="279"/>
      <c r="Y174" s="279"/>
      <c r="Z174" s="279"/>
      <c r="AA174" s="279"/>
      <c r="AB174" s="279"/>
      <c r="AC174" s="279"/>
      <c r="AD174" s="279"/>
      <c r="AE174" s="279"/>
      <c r="AF174" s="279"/>
      <c r="AG174" s="279"/>
      <c r="AH174" s="279"/>
      <c r="AI174" s="279"/>
      <c r="AJ174" s="279"/>
      <c r="AK174" s="279"/>
      <c r="AL174" s="273" t="s">
        <v>12</v>
      </c>
      <c r="AM174" s="279"/>
      <c r="AN174" s="279"/>
      <c r="AO174" s="279"/>
      <c r="AP174" s="279"/>
      <c r="AQ174" s="279"/>
      <c r="AR174" s="279"/>
      <c r="AS174" s="279"/>
      <c r="AT174" s="279"/>
      <c r="AU174" s="279"/>
      <c r="AV174" s="279"/>
      <c r="AW174" s="279"/>
      <c r="AX174" s="279"/>
      <c r="AY174" s="279"/>
      <c r="AZ174" s="279"/>
      <c r="BA174" s="279"/>
      <c r="BB174" s="279"/>
      <c r="BC174" s="279"/>
      <c r="BD174" s="279"/>
      <c r="BE174" s="279"/>
      <c r="BF174" s="279"/>
      <c r="BG174" s="279"/>
      <c r="BH174" s="279"/>
      <c r="BI174" s="279"/>
      <c r="BJ174" s="279"/>
      <c r="BK174" s="279"/>
      <c r="BL174" s="279"/>
      <c r="BM174" s="279"/>
      <c r="BN174" s="279"/>
      <c r="BO174" s="279"/>
      <c r="BP174" s="279"/>
      <c r="BQ174" s="279"/>
      <c r="BR174" s="279"/>
      <c r="BS174" s="279"/>
      <c r="BT174" s="279"/>
      <c r="BU174" s="279"/>
      <c r="BV174" s="279"/>
    </row>
    <row r="175" spans="1:76" ht="13.5" x14ac:dyDescent="0.15">
      <c r="B175" s="45" t="s">
        <v>473</v>
      </c>
      <c r="L175" s="264" t="s">
        <v>582</v>
      </c>
      <c r="BO175" s="1" t="s">
        <v>668</v>
      </c>
    </row>
    <row r="176" spans="1:76" x14ac:dyDescent="0.15">
      <c r="B176" s="6" t="s">
        <v>123</v>
      </c>
      <c r="BQ176" s="286"/>
      <c r="BR176" s="286"/>
      <c r="BS176" s="286"/>
      <c r="BT176" s="286"/>
      <c r="BU176" s="305" t="s">
        <v>613</v>
      </c>
    </row>
    <row r="177" spans="1:79" ht="12.75" thickBot="1" x14ac:dyDescent="0.2">
      <c r="B177" s="6" t="s">
        <v>150</v>
      </c>
      <c r="BP177" s="286"/>
      <c r="BQ177" s="286"/>
      <c r="BR177" s="286"/>
      <c r="BS177" s="286"/>
      <c r="BT177" s="286"/>
      <c r="BU177" s="305" t="s">
        <v>614</v>
      </c>
    </row>
    <row r="178" spans="1:79" x14ac:dyDescent="0.15">
      <c r="B178" s="549"/>
      <c r="C178" s="550"/>
      <c r="D178" s="550"/>
      <c r="E178" s="550"/>
      <c r="F178" s="550"/>
      <c r="G178" s="553" t="s">
        <v>13</v>
      </c>
      <c r="H178" s="553"/>
      <c r="I178" s="553"/>
      <c r="J178" s="553"/>
      <c r="K178" s="553"/>
      <c r="L178" s="555" t="s">
        <v>373</v>
      </c>
      <c r="M178" s="553"/>
      <c r="N178" s="553"/>
      <c r="O178" s="553"/>
      <c r="P178" s="553"/>
      <c r="Q178" s="553"/>
      <c r="R178" s="555" t="s">
        <v>374</v>
      </c>
      <c r="S178" s="553"/>
      <c r="T178" s="553"/>
      <c r="U178" s="553"/>
      <c r="V178" s="553"/>
      <c r="W178" s="754" t="s">
        <v>14</v>
      </c>
      <c r="X178" s="755"/>
      <c r="Y178" s="755"/>
      <c r="Z178" s="755"/>
      <c r="AA178" s="755"/>
      <c r="AB178" s="755"/>
      <c r="AC178" s="755"/>
      <c r="AD178" s="755"/>
      <c r="AE178" s="755"/>
      <c r="AF178" s="755"/>
      <c r="AG178" s="755"/>
      <c r="AH178" s="754" t="s">
        <v>15</v>
      </c>
      <c r="AI178" s="755"/>
      <c r="AJ178" s="755"/>
      <c r="AK178" s="755"/>
      <c r="AL178" s="755"/>
      <c r="AM178" s="755"/>
      <c r="AN178" s="755"/>
      <c r="AO178" s="755"/>
      <c r="AP178" s="755"/>
      <c r="AQ178" s="755"/>
      <c r="AR178" s="755"/>
      <c r="AS178" s="755"/>
      <c r="AT178" s="755"/>
      <c r="AU178" s="755"/>
      <c r="AV178" s="755"/>
      <c r="AW178" s="755"/>
      <c r="AX178" s="755"/>
      <c r="AY178" s="755"/>
      <c r="AZ178" s="755"/>
      <c r="BA178" s="755"/>
      <c r="BB178" s="755"/>
      <c r="BC178" s="756"/>
      <c r="BD178" s="550" t="s">
        <v>16</v>
      </c>
      <c r="BE178" s="550"/>
      <c r="BF178" s="550"/>
      <c r="BG178" s="550"/>
      <c r="BH178" s="550"/>
      <c r="BI178" s="550"/>
      <c r="BJ178" s="550" t="s">
        <v>17</v>
      </c>
      <c r="BK178" s="550"/>
      <c r="BL178" s="550"/>
      <c r="BM178" s="550"/>
      <c r="BN178" s="550"/>
      <c r="BO178" s="550"/>
      <c r="BP178" s="730" t="s">
        <v>616</v>
      </c>
      <c r="BQ178" s="731"/>
      <c r="BR178" s="731"/>
      <c r="BS178" s="731"/>
      <c r="BT178" s="731"/>
      <c r="BU178" s="731"/>
      <c r="BV178" s="732"/>
    </row>
    <row r="179" spans="1:79" ht="12.75" thickBot="1" x14ac:dyDescent="0.2">
      <c r="B179" s="551"/>
      <c r="C179" s="552"/>
      <c r="D179" s="552"/>
      <c r="E179" s="552"/>
      <c r="F179" s="552"/>
      <c r="G179" s="554"/>
      <c r="H179" s="554"/>
      <c r="I179" s="554"/>
      <c r="J179" s="554"/>
      <c r="K179" s="554"/>
      <c r="L179" s="554"/>
      <c r="M179" s="554"/>
      <c r="N179" s="554"/>
      <c r="O179" s="554"/>
      <c r="P179" s="554"/>
      <c r="Q179" s="554"/>
      <c r="R179" s="554"/>
      <c r="S179" s="554"/>
      <c r="T179" s="554"/>
      <c r="U179" s="554"/>
      <c r="V179" s="554"/>
      <c r="W179" s="561"/>
      <c r="X179" s="562"/>
      <c r="Y179" s="562"/>
      <c r="Z179" s="562"/>
      <c r="AA179" s="562"/>
      <c r="AB179" s="562"/>
      <c r="AC179" s="562"/>
      <c r="AD179" s="562"/>
      <c r="AE179" s="562"/>
      <c r="AF179" s="562"/>
      <c r="AG179" s="562"/>
      <c r="AH179" s="561"/>
      <c r="AI179" s="562"/>
      <c r="AJ179" s="562"/>
      <c r="AK179" s="562"/>
      <c r="AL179" s="562"/>
      <c r="AM179" s="562"/>
      <c r="AN179" s="562"/>
      <c r="AO179" s="562"/>
      <c r="AP179" s="562"/>
      <c r="AQ179" s="562"/>
      <c r="AR179" s="562"/>
      <c r="AS179" s="562"/>
      <c r="AT179" s="562"/>
      <c r="AU179" s="562"/>
      <c r="AV179" s="562"/>
      <c r="AW179" s="562"/>
      <c r="AX179" s="562"/>
      <c r="AY179" s="562"/>
      <c r="AZ179" s="562"/>
      <c r="BA179" s="562"/>
      <c r="BB179" s="562"/>
      <c r="BC179" s="735"/>
      <c r="BD179" s="552" t="s">
        <v>41</v>
      </c>
      <c r="BE179" s="552"/>
      <c r="BF179" s="552" t="s">
        <v>42</v>
      </c>
      <c r="BG179" s="552"/>
      <c r="BH179" s="552" t="s">
        <v>43</v>
      </c>
      <c r="BI179" s="552"/>
      <c r="BJ179" s="552" t="s">
        <v>44</v>
      </c>
      <c r="BK179" s="552"/>
      <c r="BL179" s="552"/>
      <c r="BM179" s="552" t="s">
        <v>45</v>
      </c>
      <c r="BN179" s="552"/>
      <c r="BO179" s="552"/>
      <c r="BP179" s="788" t="s">
        <v>615</v>
      </c>
      <c r="BQ179" s="789"/>
      <c r="BR179" s="789"/>
      <c r="BS179" s="789"/>
      <c r="BT179" s="789"/>
      <c r="BU179" s="789"/>
      <c r="BV179" s="790"/>
    </row>
    <row r="180" spans="1:79" ht="14.25" customHeight="1" thickTop="1" x14ac:dyDescent="0.15">
      <c r="A180" s="268" t="s">
        <v>572</v>
      </c>
      <c r="B180" s="344" t="s">
        <v>146</v>
      </c>
      <c r="C180" s="348"/>
      <c r="D180" s="348"/>
      <c r="E180" s="348"/>
      <c r="F180" s="349"/>
      <c r="G180" s="347" t="s">
        <v>145</v>
      </c>
      <c r="H180" s="402"/>
      <c r="I180" s="402"/>
      <c r="J180" s="402"/>
      <c r="K180" s="403"/>
      <c r="L180" s="824" t="s">
        <v>747</v>
      </c>
      <c r="M180" s="825"/>
      <c r="N180" s="825"/>
      <c r="O180" s="825"/>
      <c r="P180" s="825"/>
      <c r="Q180" s="825"/>
      <c r="R180" s="592" t="s">
        <v>70</v>
      </c>
      <c r="S180" s="593"/>
      <c r="T180" s="593"/>
      <c r="U180" s="593"/>
      <c r="V180" s="724"/>
      <c r="W180" s="592" t="s">
        <v>76</v>
      </c>
      <c r="X180" s="593"/>
      <c r="Y180" s="618" t="s">
        <v>60</v>
      </c>
      <c r="Z180" s="618"/>
      <c r="AA180" s="618"/>
      <c r="AB180" s="618"/>
      <c r="AC180" s="618"/>
      <c r="AD180" s="618"/>
      <c r="AE180" s="618"/>
      <c r="AF180" s="618"/>
      <c r="AG180" s="827"/>
      <c r="AH180" s="592" t="s">
        <v>76</v>
      </c>
      <c r="AI180" s="593"/>
      <c r="AJ180" s="353" t="s">
        <v>727</v>
      </c>
      <c r="AK180" s="353"/>
      <c r="AL180" s="353"/>
      <c r="AM180" s="353"/>
      <c r="AN180" s="353"/>
      <c r="AO180" s="353"/>
      <c r="AP180" s="353"/>
      <c r="AQ180" s="353"/>
      <c r="AR180" s="353"/>
      <c r="AS180" s="353"/>
      <c r="AT180" s="353"/>
      <c r="AU180" s="353"/>
      <c r="AV180" s="353"/>
      <c r="AW180" s="353"/>
      <c r="AX180" s="353"/>
      <c r="AY180" s="353"/>
      <c r="AZ180" s="353"/>
      <c r="BA180" s="353"/>
      <c r="BB180" s="353"/>
      <c r="BC180" s="354"/>
      <c r="BD180" s="592" t="s">
        <v>75</v>
      </c>
      <c r="BE180" s="593"/>
      <c r="BF180" s="353"/>
      <c r="BG180" s="353"/>
      <c r="BH180" s="593" t="s">
        <v>75</v>
      </c>
      <c r="BI180" s="724"/>
      <c r="BJ180" s="378"/>
      <c r="BK180" s="379"/>
      <c r="BL180" s="380"/>
      <c r="BM180" s="378"/>
      <c r="BN180" s="379"/>
      <c r="BO180" s="380"/>
      <c r="BP180" s="593"/>
      <c r="BQ180" s="593"/>
      <c r="BR180" s="593"/>
      <c r="BS180" s="593"/>
      <c r="BT180" s="593"/>
      <c r="BU180" s="593"/>
      <c r="BV180" s="810"/>
    </row>
    <row r="181" spans="1:79" ht="14.25" customHeight="1" x14ac:dyDescent="0.15">
      <c r="A181" s="268" t="s">
        <v>573</v>
      </c>
      <c r="B181" s="678" t="s">
        <v>144</v>
      </c>
      <c r="C181" s="675"/>
      <c r="D181" s="675"/>
      <c r="E181" s="675"/>
      <c r="F181" s="699"/>
      <c r="G181" s="811" t="s">
        <v>143</v>
      </c>
      <c r="H181" s="812"/>
      <c r="I181" s="812"/>
      <c r="J181" s="812"/>
      <c r="K181" s="813"/>
      <c r="L181" s="826"/>
      <c r="M181" s="826"/>
      <c r="N181" s="826"/>
      <c r="O181" s="826"/>
      <c r="P181" s="826"/>
      <c r="Q181" s="826"/>
      <c r="R181" s="9"/>
      <c r="V181" s="12"/>
      <c r="W181" s="560" t="s">
        <v>76</v>
      </c>
      <c r="X181" s="548"/>
      <c r="Y181" s="563"/>
      <c r="Z181" s="563"/>
      <c r="AA181" s="563"/>
      <c r="AB181" s="563"/>
      <c r="AC181" s="563"/>
      <c r="AD181" s="563"/>
      <c r="AE181" s="563"/>
      <c r="AF181" s="563"/>
      <c r="AG181" s="594"/>
      <c r="AH181" s="539" t="s">
        <v>76</v>
      </c>
      <c r="AI181" s="540"/>
      <c r="AJ181" s="739" t="s">
        <v>746</v>
      </c>
      <c r="AK181" s="537"/>
      <c r="AL181" s="537"/>
      <c r="AM181" s="537"/>
      <c r="AN181" s="537"/>
      <c r="AO181" s="537"/>
      <c r="AP181" s="537"/>
      <c r="AQ181" s="537"/>
      <c r="AR181" s="537"/>
      <c r="AS181" s="537"/>
      <c r="AT181" s="537"/>
      <c r="AU181" s="537"/>
      <c r="AV181" s="537"/>
      <c r="AW181" s="537"/>
      <c r="AX181" s="537"/>
      <c r="AY181" s="537"/>
      <c r="AZ181" s="537"/>
      <c r="BA181" s="537"/>
      <c r="BB181" s="537"/>
      <c r="BC181" s="538"/>
      <c r="BD181" s="560" t="s">
        <v>75</v>
      </c>
      <c r="BE181" s="548"/>
      <c r="BH181" s="548" t="s">
        <v>75</v>
      </c>
      <c r="BI181" s="601"/>
      <c r="BJ181" s="294"/>
      <c r="BK181" s="295"/>
      <c r="BL181" s="296"/>
      <c r="BM181" s="294"/>
      <c r="BN181" s="295"/>
      <c r="BO181" s="296"/>
      <c r="BP181" s="750"/>
      <c r="BQ181" s="733"/>
      <c r="BR181" s="733"/>
      <c r="BS181" s="733"/>
      <c r="BT181" s="733"/>
      <c r="BU181" s="733"/>
      <c r="BV181" s="734"/>
    </row>
    <row r="182" spans="1:79" ht="14.25" customHeight="1" x14ac:dyDescent="0.15">
      <c r="B182" s="678"/>
      <c r="C182" s="675"/>
      <c r="D182" s="675"/>
      <c r="E182" s="675"/>
      <c r="F182" s="699"/>
      <c r="G182" s="811"/>
      <c r="H182" s="812"/>
      <c r="I182" s="812"/>
      <c r="J182" s="812"/>
      <c r="K182" s="813"/>
      <c r="L182" s="933" t="s">
        <v>748</v>
      </c>
      <c r="M182" s="934"/>
      <c r="N182" s="934"/>
      <c r="O182" s="934"/>
      <c r="P182" s="934"/>
      <c r="Q182" s="935"/>
      <c r="R182" s="559" t="s">
        <v>70</v>
      </c>
      <c r="S182" s="621"/>
      <c r="T182" s="621"/>
      <c r="U182" s="621"/>
      <c r="V182" s="719"/>
      <c r="W182" s="559" t="s">
        <v>76</v>
      </c>
      <c r="X182" s="621"/>
      <c r="Y182" s="738" t="s">
        <v>58</v>
      </c>
      <c r="Z182" s="716"/>
      <c r="AA182" s="716"/>
      <c r="AB182" s="716"/>
      <c r="AC182" s="716"/>
      <c r="AD182" s="716"/>
      <c r="AE182" s="716"/>
      <c r="AF182" s="716"/>
      <c r="AG182" s="752"/>
      <c r="AH182" s="559" t="s">
        <v>76</v>
      </c>
      <c r="AI182" s="621"/>
      <c r="AJ182" s="315" t="s">
        <v>617</v>
      </c>
      <c r="AK182" s="4"/>
      <c r="AL182" s="4"/>
      <c r="AM182" s="4"/>
      <c r="AN182" s="4"/>
      <c r="AO182" s="4"/>
      <c r="AP182" s="4"/>
      <c r="AQ182" s="4"/>
      <c r="AR182" s="4"/>
      <c r="AS182" s="4"/>
      <c r="AT182" s="4"/>
      <c r="AU182" s="4"/>
      <c r="AV182" s="4"/>
      <c r="AW182" s="4"/>
      <c r="AX182" s="4"/>
      <c r="AY182" s="4"/>
      <c r="AZ182" s="4"/>
      <c r="BA182" s="4"/>
      <c r="BB182" s="4"/>
      <c r="BC182" s="11"/>
      <c r="BD182" s="559" t="s">
        <v>75</v>
      </c>
      <c r="BE182" s="621"/>
      <c r="BF182" s="4"/>
      <c r="BG182" s="4"/>
      <c r="BH182" s="621" t="s">
        <v>75</v>
      </c>
      <c r="BI182" s="719"/>
      <c r="BJ182" s="291"/>
      <c r="BK182" s="292"/>
      <c r="BL182" s="293"/>
      <c r="BM182" s="291"/>
      <c r="BN182" s="292"/>
      <c r="BO182" s="293"/>
      <c r="BP182" s="750"/>
      <c r="BQ182" s="733"/>
      <c r="BR182" s="733"/>
      <c r="BS182" s="733"/>
      <c r="BT182" s="733"/>
      <c r="BU182" s="733"/>
      <c r="BV182" s="734"/>
    </row>
    <row r="183" spans="1:79" ht="14.25" customHeight="1" x14ac:dyDescent="0.15">
      <c r="B183" s="678"/>
      <c r="C183" s="675"/>
      <c r="D183" s="675"/>
      <c r="E183" s="675"/>
      <c r="F183" s="699"/>
      <c r="G183" s="811"/>
      <c r="H183" s="812"/>
      <c r="I183" s="812"/>
      <c r="J183" s="812"/>
      <c r="K183" s="813"/>
      <c r="L183" s="820"/>
      <c r="M183" s="821"/>
      <c r="N183" s="821"/>
      <c r="O183" s="821"/>
      <c r="P183" s="821"/>
      <c r="Q183" s="822"/>
      <c r="R183" s="7"/>
      <c r="S183" s="8"/>
      <c r="T183" s="8"/>
      <c r="U183" s="8"/>
      <c r="V183" s="13"/>
      <c r="W183" s="539" t="s">
        <v>76</v>
      </c>
      <c r="X183" s="540"/>
      <c r="Y183" s="536"/>
      <c r="Z183" s="536"/>
      <c r="AA183" s="536"/>
      <c r="AB183" s="536"/>
      <c r="AC183" s="536"/>
      <c r="AD183" s="536"/>
      <c r="AE183" s="536"/>
      <c r="AF183" s="536"/>
      <c r="AG183" s="729"/>
      <c r="AH183" s="539" t="s">
        <v>76</v>
      </c>
      <c r="AI183" s="540"/>
      <c r="AJ183" s="72" t="s">
        <v>618</v>
      </c>
      <c r="AK183" s="8"/>
      <c r="AL183" s="8"/>
      <c r="AM183" s="8"/>
      <c r="AN183" s="8"/>
      <c r="AO183" s="8"/>
      <c r="AP183" s="8"/>
      <c r="AQ183" s="8"/>
      <c r="AR183" s="8"/>
      <c r="AS183" s="8"/>
      <c r="AT183" s="8"/>
      <c r="AU183" s="8"/>
      <c r="AV183" s="8"/>
      <c r="AW183" s="8"/>
      <c r="AX183" s="8"/>
      <c r="AY183" s="8"/>
      <c r="AZ183" s="8"/>
      <c r="BA183" s="8"/>
      <c r="BB183" s="8"/>
      <c r="BC183" s="13"/>
      <c r="BD183" s="560" t="s">
        <v>76</v>
      </c>
      <c r="BE183" s="548"/>
      <c r="BF183" s="548"/>
      <c r="BG183" s="548"/>
      <c r="BH183" s="548" t="s">
        <v>76</v>
      </c>
      <c r="BI183" s="601"/>
      <c r="BJ183" s="297"/>
      <c r="BK183" s="288"/>
      <c r="BL183" s="298"/>
      <c r="BM183" s="297"/>
      <c r="BN183" s="288"/>
      <c r="BO183" s="298"/>
      <c r="BP183" s="750"/>
      <c r="BQ183" s="733"/>
      <c r="BR183" s="733"/>
      <c r="BS183" s="733"/>
      <c r="BT183" s="733"/>
      <c r="BU183" s="733"/>
      <c r="BV183" s="734"/>
    </row>
    <row r="184" spans="1:79" ht="14.25" customHeight="1" x14ac:dyDescent="0.15">
      <c r="B184" s="678"/>
      <c r="C184" s="675"/>
      <c r="D184" s="675"/>
      <c r="E184" s="675"/>
      <c r="F184" s="699"/>
      <c r="G184" s="811"/>
      <c r="H184" s="812"/>
      <c r="I184" s="812"/>
      <c r="J184" s="812"/>
      <c r="K184" s="813"/>
      <c r="L184" s="707" t="s">
        <v>749</v>
      </c>
      <c r="M184" s="708"/>
      <c r="N184" s="708"/>
      <c r="O184" s="708"/>
      <c r="P184" s="708"/>
      <c r="Q184" s="709"/>
      <c r="R184" s="559" t="s">
        <v>70</v>
      </c>
      <c r="S184" s="621"/>
      <c r="T184" s="621"/>
      <c r="U184" s="621"/>
      <c r="V184" s="719"/>
      <c r="W184" s="559" t="s">
        <v>76</v>
      </c>
      <c r="X184" s="621"/>
      <c r="Y184" s="738" t="s">
        <v>58</v>
      </c>
      <c r="Z184" s="716"/>
      <c r="AA184" s="716"/>
      <c r="AB184" s="716"/>
      <c r="AC184" s="716"/>
      <c r="AD184" s="716"/>
      <c r="AE184" s="716"/>
      <c r="AF184" s="716"/>
      <c r="AG184" s="752"/>
      <c r="AH184" s="559" t="s">
        <v>76</v>
      </c>
      <c r="AI184" s="621"/>
      <c r="AJ184" s="4" t="s">
        <v>309</v>
      </c>
      <c r="AK184" s="4"/>
      <c r="AL184" s="4"/>
      <c r="AM184" s="4"/>
      <c r="AN184" s="4"/>
      <c r="AO184" s="4"/>
      <c r="AP184" s="4"/>
      <c r="AQ184" s="4"/>
      <c r="AR184" s="4"/>
      <c r="AS184" s="4"/>
      <c r="AT184" s="4"/>
      <c r="AU184" s="4"/>
      <c r="AV184" s="4"/>
      <c r="AW184" s="4"/>
      <c r="AX184" s="4"/>
      <c r="AY184" s="4"/>
      <c r="AZ184" s="4"/>
      <c r="BA184" s="4"/>
      <c r="BB184" s="4"/>
      <c r="BC184" s="11"/>
      <c r="BD184" s="559" t="s">
        <v>76</v>
      </c>
      <c r="BE184" s="621"/>
      <c r="BF184" s="621"/>
      <c r="BG184" s="621"/>
      <c r="BH184" s="621" t="s">
        <v>76</v>
      </c>
      <c r="BI184" s="719"/>
      <c r="BJ184" s="291"/>
      <c r="BK184" s="292"/>
      <c r="BL184" s="293"/>
      <c r="BM184" s="291"/>
      <c r="BN184" s="292"/>
      <c r="BO184" s="293"/>
      <c r="BP184" s="750"/>
      <c r="BQ184" s="733"/>
      <c r="BR184" s="733"/>
      <c r="BS184" s="733"/>
      <c r="BT184" s="733"/>
      <c r="BU184" s="733"/>
      <c r="BV184" s="734"/>
    </row>
    <row r="185" spans="1:79" ht="14.25" customHeight="1" x14ac:dyDescent="0.15">
      <c r="B185" s="678"/>
      <c r="C185" s="675"/>
      <c r="D185" s="675"/>
      <c r="E185" s="675"/>
      <c r="F185" s="699"/>
      <c r="G185" s="811"/>
      <c r="H185" s="812"/>
      <c r="I185" s="812"/>
      <c r="J185" s="812"/>
      <c r="K185" s="813"/>
      <c r="L185" s="710"/>
      <c r="M185" s="711"/>
      <c r="N185" s="711"/>
      <c r="O185" s="711"/>
      <c r="P185" s="711"/>
      <c r="Q185" s="712"/>
      <c r="R185" s="9"/>
      <c r="V185" s="12"/>
      <c r="W185" s="560" t="s">
        <v>76</v>
      </c>
      <c r="X185" s="548"/>
      <c r="Y185" s="563"/>
      <c r="Z185" s="563"/>
      <c r="AA185" s="563"/>
      <c r="AB185" s="563"/>
      <c r="AC185" s="563"/>
      <c r="AD185" s="563"/>
      <c r="AE185" s="563"/>
      <c r="AF185" s="563"/>
      <c r="AG185" s="594"/>
      <c r="AH185" s="560" t="s">
        <v>76</v>
      </c>
      <c r="AI185" s="548"/>
      <c r="AJ185" s="6" t="s">
        <v>627</v>
      </c>
      <c r="BC185" s="12"/>
      <c r="BD185" s="560" t="s">
        <v>76</v>
      </c>
      <c r="BE185" s="548"/>
      <c r="BF185" s="548"/>
      <c r="BG185" s="548"/>
      <c r="BH185" s="548" t="s">
        <v>76</v>
      </c>
      <c r="BI185" s="601"/>
      <c r="BJ185" s="294"/>
      <c r="BK185" s="295"/>
      <c r="BL185" s="296"/>
      <c r="BM185" s="294"/>
      <c r="BN185" s="295"/>
      <c r="BO185" s="296"/>
      <c r="BP185" s="750"/>
      <c r="BQ185" s="733"/>
      <c r="BR185" s="733"/>
      <c r="BS185" s="733"/>
      <c r="BT185" s="733"/>
      <c r="BU185" s="733"/>
      <c r="BV185" s="734"/>
    </row>
    <row r="186" spans="1:79" ht="14.25" customHeight="1" x14ac:dyDescent="0.15">
      <c r="B186" s="678"/>
      <c r="C186" s="675"/>
      <c r="D186" s="675"/>
      <c r="E186" s="675"/>
      <c r="F186" s="699"/>
      <c r="G186" s="811"/>
      <c r="H186" s="812"/>
      <c r="I186" s="812"/>
      <c r="J186" s="812"/>
      <c r="K186" s="813"/>
      <c r="L186" s="641"/>
      <c r="M186" s="642"/>
      <c r="N186" s="642"/>
      <c r="O186" s="642"/>
      <c r="P186" s="642"/>
      <c r="Q186" s="713"/>
      <c r="R186" s="7"/>
      <c r="S186" s="8"/>
      <c r="T186" s="8"/>
      <c r="U186" s="8"/>
      <c r="V186" s="13"/>
      <c r="W186" s="539" t="s">
        <v>76</v>
      </c>
      <c r="X186" s="540"/>
      <c r="Y186" s="536"/>
      <c r="Z186" s="536"/>
      <c r="AA186" s="536"/>
      <c r="AB186" s="536"/>
      <c r="AC186" s="536"/>
      <c r="AD186" s="536"/>
      <c r="AE186" s="536"/>
      <c r="AF186" s="536"/>
      <c r="AG186" s="729"/>
      <c r="AH186" s="539" t="s">
        <v>76</v>
      </c>
      <c r="AI186" s="540"/>
      <c r="AJ186" s="8" t="s">
        <v>308</v>
      </c>
      <c r="AK186" s="8"/>
      <c r="AL186" s="8"/>
      <c r="AM186" s="8"/>
      <c r="AN186" s="8"/>
      <c r="AO186" s="8"/>
      <c r="AP186" s="8"/>
      <c r="AQ186" s="8"/>
      <c r="AR186" s="8"/>
      <c r="AS186" s="8"/>
      <c r="AT186" s="8"/>
      <c r="AU186" s="8"/>
      <c r="AV186" s="8"/>
      <c r="AW186" s="8"/>
      <c r="AX186" s="8"/>
      <c r="AY186" s="8"/>
      <c r="AZ186" s="8"/>
      <c r="BA186" s="8"/>
      <c r="BB186" s="8"/>
      <c r="BC186" s="13"/>
      <c r="BD186" s="539" t="s">
        <v>76</v>
      </c>
      <c r="BE186" s="540"/>
      <c r="BF186" s="540"/>
      <c r="BG186" s="540"/>
      <c r="BH186" s="540" t="s">
        <v>76</v>
      </c>
      <c r="BI186" s="541"/>
      <c r="BJ186" s="297"/>
      <c r="BK186" s="288"/>
      <c r="BL186" s="298"/>
      <c r="BM186" s="297"/>
      <c r="BN186" s="288"/>
      <c r="BO186" s="298"/>
      <c r="BP186" s="310"/>
      <c r="BQ186" s="309"/>
      <c r="BR186" s="309"/>
      <c r="BS186" s="309"/>
      <c r="BT186" s="309"/>
      <c r="BU186" s="309"/>
      <c r="BV186" s="361"/>
    </row>
    <row r="187" spans="1:79" ht="14.25" customHeight="1" x14ac:dyDescent="0.15">
      <c r="B187" s="678"/>
      <c r="C187" s="675"/>
      <c r="D187" s="675"/>
      <c r="E187" s="675"/>
      <c r="F187" s="699"/>
      <c r="G187" s="811"/>
      <c r="H187" s="812"/>
      <c r="I187" s="812"/>
      <c r="J187" s="812"/>
      <c r="K187" s="813"/>
      <c r="L187" s="707" t="s">
        <v>750</v>
      </c>
      <c r="M187" s="708"/>
      <c r="N187" s="708"/>
      <c r="O187" s="708"/>
      <c r="P187" s="708"/>
      <c r="Q187" s="709"/>
      <c r="R187" s="559" t="s">
        <v>70</v>
      </c>
      <c r="S187" s="621"/>
      <c r="T187" s="621"/>
      <c r="U187" s="621"/>
      <c r="V187" s="719"/>
      <c r="W187" s="559" t="s">
        <v>76</v>
      </c>
      <c r="X187" s="621"/>
      <c r="Y187" s="738" t="s">
        <v>58</v>
      </c>
      <c r="Z187" s="716"/>
      <c r="AA187" s="716"/>
      <c r="AB187" s="716"/>
      <c r="AC187" s="716"/>
      <c r="AD187" s="716"/>
      <c r="AE187" s="716"/>
      <c r="AF187" s="716"/>
      <c r="AG187" s="752"/>
      <c r="AH187" s="559" t="s">
        <v>76</v>
      </c>
      <c r="AI187" s="621"/>
      <c r="AJ187" s="4" t="s">
        <v>624</v>
      </c>
      <c r="AK187" s="4"/>
      <c r="AL187" s="4"/>
      <c r="AM187" s="4"/>
      <c r="AN187" s="4"/>
      <c r="AO187" s="4"/>
      <c r="AP187" s="4"/>
      <c r="AQ187" s="4"/>
      <c r="AR187" s="4"/>
      <c r="AS187" s="4"/>
      <c r="AT187" s="4"/>
      <c r="AU187" s="4"/>
      <c r="AV187" s="4"/>
      <c r="AW187" s="4"/>
      <c r="AX187" s="4"/>
      <c r="AY187" s="4"/>
      <c r="AZ187" s="4"/>
      <c r="BA187" s="4"/>
      <c r="BB187" s="4"/>
      <c r="BC187" s="11"/>
      <c r="BD187" s="559" t="s">
        <v>76</v>
      </c>
      <c r="BE187" s="621"/>
      <c r="BF187" s="621"/>
      <c r="BG187" s="621"/>
      <c r="BH187" s="621" t="s">
        <v>76</v>
      </c>
      <c r="BI187" s="719"/>
      <c r="BJ187" s="291"/>
      <c r="BK187" s="292"/>
      <c r="BL187" s="293"/>
      <c r="BM187" s="291"/>
      <c r="BN187" s="292"/>
      <c r="BO187" s="293"/>
      <c r="BP187" s="310"/>
      <c r="BQ187" s="309"/>
      <c r="BR187" s="309"/>
      <c r="BS187" s="309"/>
      <c r="BT187" s="309"/>
      <c r="BU187" s="309"/>
      <c r="BV187" s="361"/>
    </row>
    <row r="188" spans="1:79" ht="14.25" customHeight="1" x14ac:dyDescent="0.15">
      <c r="B188" s="678"/>
      <c r="C188" s="675"/>
      <c r="D188" s="675"/>
      <c r="E188" s="675"/>
      <c r="F188" s="699"/>
      <c r="G188" s="811"/>
      <c r="H188" s="812"/>
      <c r="I188" s="812"/>
      <c r="J188" s="812"/>
      <c r="K188" s="813"/>
      <c r="L188" s="710"/>
      <c r="M188" s="711"/>
      <c r="N188" s="711"/>
      <c r="O188" s="711"/>
      <c r="P188" s="711"/>
      <c r="Q188" s="712"/>
      <c r="R188" s="9"/>
      <c r="V188" s="12"/>
      <c r="W188" s="560" t="s">
        <v>76</v>
      </c>
      <c r="X188" s="548"/>
      <c r="Y188" s="563"/>
      <c r="Z188" s="563"/>
      <c r="AA188" s="563"/>
      <c r="AB188" s="563"/>
      <c r="AC188" s="563"/>
      <c r="AD188" s="563"/>
      <c r="AE188" s="563"/>
      <c r="AF188" s="563"/>
      <c r="AG188" s="594"/>
      <c r="AH188" s="560" t="s">
        <v>76</v>
      </c>
      <c r="AI188" s="548"/>
      <c r="AJ188" s="6" t="s">
        <v>625</v>
      </c>
      <c r="BC188" s="12"/>
      <c r="BD188" s="560" t="s">
        <v>76</v>
      </c>
      <c r="BE188" s="548"/>
      <c r="BF188" s="548"/>
      <c r="BG188" s="548"/>
      <c r="BH188" s="548" t="s">
        <v>76</v>
      </c>
      <c r="BI188" s="601"/>
      <c r="BJ188" s="294"/>
      <c r="BK188" s="295"/>
      <c r="BL188" s="296"/>
      <c r="BM188" s="294"/>
      <c r="BN188" s="295"/>
      <c r="BO188" s="296"/>
      <c r="BP188" s="310"/>
      <c r="BQ188" s="309"/>
      <c r="BR188" s="309"/>
      <c r="BS188" s="309"/>
      <c r="BT188" s="309"/>
      <c r="BU188" s="309"/>
      <c r="BV188" s="361"/>
    </row>
    <row r="189" spans="1:79" ht="14.25" customHeight="1" thickBot="1" x14ac:dyDescent="0.2">
      <c r="B189" s="679"/>
      <c r="C189" s="677"/>
      <c r="D189" s="677"/>
      <c r="E189" s="677"/>
      <c r="F189" s="769"/>
      <c r="G189" s="814"/>
      <c r="H189" s="815"/>
      <c r="I189" s="815"/>
      <c r="J189" s="815"/>
      <c r="K189" s="816"/>
      <c r="L189" s="806"/>
      <c r="M189" s="807"/>
      <c r="N189" s="807"/>
      <c r="O189" s="807"/>
      <c r="P189" s="807"/>
      <c r="Q189" s="808"/>
      <c r="R189" s="323"/>
      <c r="S189" s="324"/>
      <c r="T189" s="324"/>
      <c r="U189" s="324"/>
      <c r="V189" s="325"/>
      <c r="W189" s="561" t="s">
        <v>76</v>
      </c>
      <c r="X189" s="562"/>
      <c r="Y189" s="688"/>
      <c r="Z189" s="688"/>
      <c r="AA189" s="688"/>
      <c r="AB189" s="688"/>
      <c r="AC189" s="688"/>
      <c r="AD189" s="688"/>
      <c r="AE189" s="688"/>
      <c r="AF189" s="688"/>
      <c r="AG189" s="809"/>
      <c r="AH189" s="561" t="s">
        <v>76</v>
      </c>
      <c r="AI189" s="562"/>
      <c r="AJ189" s="324" t="s">
        <v>626</v>
      </c>
      <c r="AK189" s="324"/>
      <c r="AL189" s="324"/>
      <c r="AM189" s="324"/>
      <c r="AN189" s="324"/>
      <c r="AO189" s="324"/>
      <c r="AP189" s="324"/>
      <c r="AQ189" s="324"/>
      <c r="AR189" s="324"/>
      <c r="AS189" s="324"/>
      <c r="AT189" s="324"/>
      <c r="AU189" s="324"/>
      <c r="AV189" s="324"/>
      <c r="AW189" s="324"/>
      <c r="AX189" s="324"/>
      <c r="AY189" s="324"/>
      <c r="AZ189" s="324"/>
      <c r="BA189" s="324"/>
      <c r="BB189" s="324"/>
      <c r="BC189" s="325"/>
      <c r="BD189" s="561" t="s">
        <v>76</v>
      </c>
      <c r="BE189" s="562"/>
      <c r="BF189" s="562"/>
      <c r="BG189" s="562"/>
      <c r="BH189" s="562" t="s">
        <v>76</v>
      </c>
      <c r="BI189" s="735"/>
      <c r="BJ189" s="326"/>
      <c r="BK189" s="327"/>
      <c r="BL189" s="328"/>
      <c r="BM189" s="326"/>
      <c r="BN189" s="327"/>
      <c r="BO189" s="328"/>
      <c r="BP189" s="310"/>
      <c r="BQ189" s="309"/>
      <c r="BR189" s="309"/>
      <c r="BS189" s="309"/>
      <c r="BT189" s="309"/>
      <c r="BU189" s="309"/>
      <c r="BV189" s="361"/>
    </row>
    <row r="190" spans="1:79" ht="14.25" customHeight="1" thickTop="1" x14ac:dyDescent="0.15">
      <c r="A190" s="268" t="s">
        <v>572</v>
      </c>
      <c r="B190" s="330" t="s">
        <v>142</v>
      </c>
      <c r="C190" s="272"/>
      <c r="D190" s="272"/>
      <c r="E190" s="272"/>
      <c r="F190" s="274"/>
      <c r="G190" s="347" t="s">
        <v>141</v>
      </c>
      <c r="H190" s="402"/>
      <c r="I190" s="402"/>
      <c r="J190" s="402"/>
      <c r="K190" s="403"/>
      <c r="L190" s="710" t="s">
        <v>629</v>
      </c>
      <c r="M190" s="711"/>
      <c r="N190" s="711"/>
      <c r="O190" s="711"/>
      <c r="P190" s="711"/>
      <c r="Q190" s="712"/>
      <c r="R190" s="560" t="s">
        <v>70</v>
      </c>
      <c r="S190" s="548"/>
      <c r="T190" s="548"/>
      <c r="U190" s="548"/>
      <c r="V190" s="601"/>
      <c r="W190" s="560" t="s">
        <v>76</v>
      </c>
      <c r="X190" s="548"/>
      <c r="Y190" s="542" t="s">
        <v>58</v>
      </c>
      <c r="Z190" s="563"/>
      <c r="AA190" s="563"/>
      <c r="AB190" s="563"/>
      <c r="AC190" s="563"/>
      <c r="AD190" s="563"/>
      <c r="AE190" s="563"/>
      <c r="AF190" s="563"/>
      <c r="AG190" s="594"/>
      <c r="AH190" s="560" t="s">
        <v>76</v>
      </c>
      <c r="AI190" s="548"/>
      <c r="AJ190" s="264" t="s">
        <v>630</v>
      </c>
      <c r="BC190" s="12"/>
      <c r="BD190" s="560" t="s">
        <v>76</v>
      </c>
      <c r="BE190" s="548"/>
      <c r="BF190" s="548" t="s">
        <v>75</v>
      </c>
      <c r="BG190" s="548"/>
      <c r="BH190" s="548" t="s">
        <v>76</v>
      </c>
      <c r="BI190" s="601"/>
      <c r="BJ190" s="530" t="s">
        <v>128</v>
      </c>
      <c r="BK190" s="531"/>
      <c r="BL190" s="600"/>
      <c r="BM190" s="530" t="s">
        <v>128</v>
      </c>
      <c r="BN190" s="531"/>
      <c r="BO190" s="600"/>
      <c r="BP190" s="733"/>
      <c r="BQ190" s="733"/>
      <c r="BR190" s="733"/>
      <c r="BS190" s="733"/>
      <c r="BT190" s="733"/>
      <c r="BU190" s="733"/>
      <c r="BV190" s="734"/>
      <c r="BX190" s="234"/>
      <c r="CA190" s="264"/>
    </row>
    <row r="191" spans="1:79" ht="14.25" customHeight="1" x14ac:dyDescent="0.15">
      <c r="A191" s="268" t="s">
        <v>573</v>
      </c>
      <c r="B191" s="678" t="s">
        <v>553</v>
      </c>
      <c r="C191" s="675"/>
      <c r="D191" s="675"/>
      <c r="E191" s="675"/>
      <c r="F191" s="699"/>
      <c r="G191" s="674" t="s">
        <v>555</v>
      </c>
      <c r="H191" s="675"/>
      <c r="I191" s="675"/>
      <c r="J191" s="675"/>
      <c r="K191" s="699"/>
      <c r="L191" s="710"/>
      <c r="M191" s="711"/>
      <c r="N191" s="711"/>
      <c r="O191" s="711"/>
      <c r="P191" s="711"/>
      <c r="Q191" s="712"/>
      <c r="R191" s="9"/>
      <c r="V191" s="12"/>
      <c r="W191" s="560" t="s">
        <v>76</v>
      </c>
      <c r="X191" s="548"/>
      <c r="Y191" s="563"/>
      <c r="Z191" s="563"/>
      <c r="AA191" s="563"/>
      <c r="AB191" s="563"/>
      <c r="AC191" s="563"/>
      <c r="AD191" s="563"/>
      <c r="AE191" s="563"/>
      <c r="AF191" s="563"/>
      <c r="AG191" s="594"/>
      <c r="AH191" s="560" t="s">
        <v>76</v>
      </c>
      <c r="AI191" s="548"/>
      <c r="AJ191" s="264" t="s">
        <v>631</v>
      </c>
      <c r="BC191" s="12"/>
      <c r="BD191" s="560" t="s">
        <v>76</v>
      </c>
      <c r="BE191" s="548"/>
      <c r="BF191" s="548" t="s">
        <v>75</v>
      </c>
      <c r="BG191" s="548"/>
      <c r="BH191" s="548" t="s">
        <v>76</v>
      </c>
      <c r="BI191" s="601"/>
      <c r="BJ191" s="530"/>
      <c r="BK191" s="531"/>
      <c r="BL191" s="600"/>
      <c r="BM191" s="530"/>
      <c r="BN191" s="531"/>
      <c r="BO191" s="600"/>
      <c r="BP191" s="733"/>
      <c r="BQ191" s="733"/>
      <c r="BR191" s="733"/>
      <c r="BS191" s="733"/>
      <c r="BT191" s="733"/>
      <c r="BU191" s="733"/>
      <c r="BV191" s="734"/>
      <c r="BX191" s="234"/>
    </row>
    <row r="192" spans="1:79" ht="14.25" customHeight="1" x14ac:dyDescent="0.15">
      <c r="A192" s="636"/>
      <c r="B192" s="678"/>
      <c r="C192" s="675"/>
      <c r="D192" s="675"/>
      <c r="E192" s="675"/>
      <c r="F192" s="699"/>
      <c r="G192" s="674"/>
      <c r="H192" s="675"/>
      <c r="I192" s="675"/>
      <c r="J192" s="675"/>
      <c r="K192" s="699"/>
      <c r="L192" s="710"/>
      <c r="M192" s="711"/>
      <c r="N192" s="711"/>
      <c r="O192" s="711"/>
      <c r="P192" s="711"/>
      <c r="Q192" s="712"/>
      <c r="R192" s="9"/>
      <c r="V192" s="12"/>
      <c r="W192" s="560" t="s">
        <v>76</v>
      </c>
      <c r="X192" s="548"/>
      <c r="Y192" s="563"/>
      <c r="Z192" s="563"/>
      <c r="AA192" s="563"/>
      <c r="AB192" s="563"/>
      <c r="AC192" s="563"/>
      <c r="AD192" s="563"/>
      <c r="AE192" s="563"/>
      <c r="AF192" s="563"/>
      <c r="AG192" s="594"/>
      <c r="AH192" s="560" t="s">
        <v>76</v>
      </c>
      <c r="AI192" s="548"/>
      <c r="AJ192" s="264" t="s">
        <v>632</v>
      </c>
      <c r="BC192" s="12"/>
      <c r="BD192" s="560" t="s">
        <v>76</v>
      </c>
      <c r="BE192" s="548"/>
      <c r="BF192" s="548" t="s">
        <v>75</v>
      </c>
      <c r="BG192" s="548"/>
      <c r="BH192" s="548" t="s">
        <v>76</v>
      </c>
      <c r="BI192" s="601"/>
      <c r="BJ192" s="530" t="s">
        <v>129</v>
      </c>
      <c r="BK192" s="531"/>
      <c r="BL192" s="600"/>
      <c r="BM192" s="530" t="s">
        <v>129</v>
      </c>
      <c r="BN192" s="531"/>
      <c r="BO192" s="600"/>
      <c r="BP192" s="733"/>
      <c r="BQ192" s="733"/>
      <c r="BR192" s="733"/>
      <c r="BS192" s="733"/>
      <c r="BT192" s="733"/>
      <c r="BU192" s="733"/>
      <c r="BV192" s="734"/>
    </row>
    <row r="193" spans="1:74" ht="14.25" customHeight="1" x14ac:dyDescent="0.15">
      <c r="A193" s="636"/>
      <c r="B193" s="678"/>
      <c r="C193" s="675"/>
      <c r="D193" s="675"/>
      <c r="E193" s="675"/>
      <c r="F193" s="699"/>
      <c r="G193" s="674"/>
      <c r="H193" s="675"/>
      <c r="I193" s="675"/>
      <c r="J193" s="675"/>
      <c r="K193" s="699"/>
      <c r="L193" s="710"/>
      <c r="M193" s="711"/>
      <c r="N193" s="711"/>
      <c r="O193" s="711"/>
      <c r="P193" s="711"/>
      <c r="Q193" s="712"/>
      <c r="R193" s="9"/>
      <c r="V193" s="12"/>
      <c r="W193" s="560" t="s">
        <v>76</v>
      </c>
      <c r="X193" s="548"/>
      <c r="Y193" s="563"/>
      <c r="Z193" s="563"/>
      <c r="AA193" s="563"/>
      <c r="AB193" s="563"/>
      <c r="AC193" s="563"/>
      <c r="AD193" s="563"/>
      <c r="AE193" s="563"/>
      <c r="AF193" s="563"/>
      <c r="AG193" s="594"/>
      <c r="AH193" s="560" t="s">
        <v>76</v>
      </c>
      <c r="AI193" s="548"/>
      <c r="AJ193" s="264" t="s">
        <v>633</v>
      </c>
      <c r="BC193" s="12"/>
      <c r="BD193" s="560" t="s">
        <v>76</v>
      </c>
      <c r="BE193" s="548"/>
      <c r="BF193" s="548" t="s">
        <v>75</v>
      </c>
      <c r="BG193" s="548"/>
      <c r="BH193" s="548" t="s">
        <v>76</v>
      </c>
      <c r="BI193" s="601"/>
      <c r="BJ193" s="530"/>
      <c r="BK193" s="531"/>
      <c r="BL193" s="600"/>
      <c r="BM193" s="530"/>
      <c r="BN193" s="531"/>
      <c r="BO193" s="600"/>
      <c r="BP193" s="309"/>
      <c r="BQ193" s="309"/>
      <c r="BR193" s="309"/>
      <c r="BS193" s="309"/>
      <c r="BT193" s="309"/>
      <c r="BU193" s="309"/>
      <c r="BV193" s="361"/>
    </row>
    <row r="194" spans="1:74" ht="14.25" customHeight="1" x14ac:dyDescent="0.15">
      <c r="A194" s="636"/>
      <c r="B194" s="678"/>
      <c r="C194" s="675"/>
      <c r="D194" s="675"/>
      <c r="E194" s="675"/>
      <c r="F194" s="699"/>
      <c r="G194" s="674"/>
      <c r="H194" s="675"/>
      <c r="I194" s="675"/>
      <c r="J194" s="675"/>
      <c r="K194" s="699"/>
      <c r="L194" s="641"/>
      <c r="M194" s="642"/>
      <c r="N194" s="642"/>
      <c r="O194" s="642"/>
      <c r="P194" s="642"/>
      <c r="Q194" s="713"/>
      <c r="R194" s="7"/>
      <c r="S194" s="8"/>
      <c r="T194" s="8"/>
      <c r="U194" s="8"/>
      <c r="V194" s="13"/>
      <c r="W194" s="539" t="s">
        <v>76</v>
      </c>
      <c r="X194" s="540"/>
      <c r="Y194" s="536"/>
      <c r="Z194" s="536"/>
      <c r="AA194" s="536"/>
      <c r="AB194" s="536"/>
      <c r="AC194" s="536"/>
      <c r="AD194" s="536"/>
      <c r="AE194" s="536"/>
      <c r="AF194" s="536"/>
      <c r="AG194" s="729"/>
      <c r="AH194" s="539" t="s">
        <v>76</v>
      </c>
      <c r="AI194" s="540"/>
      <c r="AJ194" s="287" t="s">
        <v>641</v>
      </c>
      <c r="AK194" s="8"/>
      <c r="AL194" s="8"/>
      <c r="AM194" s="8"/>
      <c r="AN194" s="8"/>
      <c r="AO194" s="8"/>
      <c r="AP194" s="8"/>
      <c r="AQ194" s="8"/>
      <c r="AR194" s="8"/>
      <c r="AS194" s="8"/>
      <c r="AT194" s="8"/>
      <c r="AU194" s="8"/>
      <c r="AV194" s="8"/>
      <c r="AW194" s="8"/>
      <c r="AX194" s="8"/>
      <c r="AY194" s="8"/>
      <c r="AZ194" s="8"/>
      <c r="BA194" s="8"/>
      <c r="BB194" s="8"/>
      <c r="BC194" s="13"/>
      <c r="BD194" s="539" t="s">
        <v>76</v>
      </c>
      <c r="BE194" s="540"/>
      <c r="BF194" s="540"/>
      <c r="BG194" s="540"/>
      <c r="BH194" s="540" t="s">
        <v>76</v>
      </c>
      <c r="BI194" s="541"/>
      <c r="BJ194" s="297"/>
      <c r="BK194" s="288"/>
      <c r="BL194" s="298"/>
      <c r="BM194" s="297"/>
      <c r="BN194" s="288"/>
      <c r="BO194" s="298"/>
      <c r="BP194" s="750"/>
      <c r="BQ194" s="733"/>
      <c r="BR194" s="733"/>
      <c r="BS194" s="733"/>
      <c r="BT194" s="733"/>
      <c r="BU194" s="733"/>
      <c r="BV194" s="734"/>
    </row>
    <row r="195" spans="1:74" ht="14.25" customHeight="1" x14ac:dyDescent="0.15">
      <c r="A195" s="636"/>
      <c r="B195" s="678"/>
      <c r="C195" s="675"/>
      <c r="D195" s="675"/>
      <c r="E195" s="675"/>
      <c r="F195" s="699"/>
      <c r="G195" s="674"/>
      <c r="H195" s="675"/>
      <c r="I195" s="675"/>
      <c r="J195" s="675"/>
      <c r="K195" s="699"/>
      <c r="L195" s="737" t="s">
        <v>236</v>
      </c>
      <c r="M195" s="737"/>
      <c r="N195" s="737"/>
      <c r="O195" s="737"/>
      <c r="P195" s="737"/>
      <c r="Q195" s="737"/>
      <c r="R195" s="559" t="s">
        <v>70</v>
      </c>
      <c r="S195" s="621"/>
      <c r="T195" s="621"/>
      <c r="U195" s="621"/>
      <c r="V195" s="719"/>
      <c r="W195" s="559" t="s">
        <v>76</v>
      </c>
      <c r="X195" s="621"/>
      <c r="Y195" s="738" t="s">
        <v>58</v>
      </c>
      <c r="Z195" s="716"/>
      <c r="AA195" s="716"/>
      <c r="AB195" s="716"/>
      <c r="AC195" s="716"/>
      <c r="AD195" s="716"/>
      <c r="AE195" s="716"/>
      <c r="AF195" s="716"/>
      <c r="AG195" s="752"/>
      <c r="AH195" s="559" t="s">
        <v>76</v>
      </c>
      <c r="AI195" s="621"/>
      <c r="AJ195" s="4" t="s">
        <v>634</v>
      </c>
      <c r="AK195" s="4"/>
      <c r="AL195" s="4"/>
      <c r="AM195" s="4"/>
      <c r="AN195" s="4"/>
      <c r="AO195" s="4"/>
      <c r="AP195" s="4"/>
      <c r="AQ195" s="4"/>
      <c r="AR195" s="4"/>
      <c r="AS195" s="4"/>
      <c r="AT195" s="4"/>
      <c r="AU195" s="4"/>
      <c r="AV195" s="4"/>
      <c r="AW195" s="4"/>
      <c r="AX195" s="4"/>
      <c r="AY195" s="4"/>
      <c r="AZ195" s="4"/>
      <c r="BA195" s="4"/>
      <c r="BB195" s="4"/>
      <c r="BC195" s="11"/>
      <c r="BD195" s="559" t="s">
        <v>76</v>
      </c>
      <c r="BE195" s="621"/>
      <c r="BF195" s="621"/>
      <c r="BG195" s="621"/>
      <c r="BH195" s="621" t="s">
        <v>76</v>
      </c>
      <c r="BI195" s="719"/>
      <c r="BJ195" s="527" t="s">
        <v>128</v>
      </c>
      <c r="BK195" s="528"/>
      <c r="BL195" s="692"/>
      <c r="BM195" s="527" t="s">
        <v>128</v>
      </c>
      <c r="BN195" s="528"/>
      <c r="BO195" s="692"/>
      <c r="BP195" s="733"/>
      <c r="BQ195" s="733"/>
      <c r="BR195" s="733"/>
      <c r="BS195" s="733"/>
      <c r="BT195" s="733"/>
      <c r="BU195" s="733"/>
      <c r="BV195" s="734"/>
    </row>
    <row r="196" spans="1:74" ht="14.25" customHeight="1" x14ac:dyDescent="0.15">
      <c r="A196" s="636"/>
      <c r="B196" s="678"/>
      <c r="C196" s="675"/>
      <c r="D196" s="675"/>
      <c r="E196" s="675"/>
      <c r="F196" s="699"/>
      <c r="G196" s="674"/>
      <c r="H196" s="675"/>
      <c r="I196" s="675"/>
      <c r="J196" s="675"/>
      <c r="K196" s="699"/>
      <c r="L196" s="737"/>
      <c r="M196" s="737"/>
      <c r="N196" s="737"/>
      <c r="O196" s="737"/>
      <c r="P196" s="737"/>
      <c r="Q196" s="737"/>
      <c r="R196" s="9"/>
      <c r="V196" s="12"/>
      <c r="W196" s="560" t="s">
        <v>76</v>
      </c>
      <c r="X196" s="548"/>
      <c r="Y196" s="542" t="s">
        <v>60</v>
      </c>
      <c r="Z196" s="563"/>
      <c r="AA196" s="563"/>
      <c r="AB196" s="563"/>
      <c r="AC196" s="563"/>
      <c r="AD196" s="563"/>
      <c r="AE196" s="563"/>
      <c r="AF196" s="563"/>
      <c r="AG196" s="594"/>
      <c r="AH196" s="560" t="s">
        <v>76</v>
      </c>
      <c r="AI196" s="548"/>
      <c r="AJ196" s="6" t="s">
        <v>635</v>
      </c>
      <c r="BC196" s="12"/>
      <c r="BD196" s="560" t="s">
        <v>76</v>
      </c>
      <c r="BE196" s="548"/>
      <c r="BF196" s="548"/>
      <c r="BG196" s="548"/>
      <c r="BH196" s="548" t="s">
        <v>76</v>
      </c>
      <c r="BI196" s="601"/>
      <c r="BJ196" s="530"/>
      <c r="BK196" s="531"/>
      <c r="BL196" s="600"/>
      <c r="BM196" s="530"/>
      <c r="BN196" s="531"/>
      <c r="BO196" s="600"/>
      <c r="BP196" s="733"/>
      <c r="BQ196" s="733"/>
      <c r="BR196" s="733"/>
      <c r="BS196" s="733"/>
      <c r="BT196" s="733"/>
      <c r="BU196" s="733"/>
      <c r="BV196" s="734"/>
    </row>
    <row r="197" spans="1:74" ht="14.25" customHeight="1" x14ac:dyDescent="0.15">
      <c r="A197" s="636"/>
      <c r="B197" s="678"/>
      <c r="C197" s="675"/>
      <c r="D197" s="675"/>
      <c r="E197" s="675"/>
      <c r="F197" s="699"/>
      <c r="G197" s="674"/>
      <c r="H197" s="675"/>
      <c r="I197" s="675"/>
      <c r="J197" s="675"/>
      <c r="K197" s="699"/>
      <c r="L197" s="737"/>
      <c r="M197" s="737"/>
      <c r="N197" s="737"/>
      <c r="O197" s="737"/>
      <c r="P197" s="737"/>
      <c r="Q197" s="737"/>
      <c r="R197" s="9"/>
      <c r="V197" s="12"/>
      <c r="W197" s="560" t="s">
        <v>76</v>
      </c>
      <c r="X197" s="548"/>
      <c r="Y197" s="563"/>
      <c r="Z197" s="563"/>
      <c r="AA197" s="563"/>
      <c r="AB197" s="563"/>
      <c r="AC197" s="563"/>
      <c r="AD197" s="563"/>
      <c r="AE197" s="563"/>
      <c r="AF197" s="563"/>
      <c r="AG197" s="594"/>
      <c r="AH197" s="560" t="s">
        <v>76</v>
      </c>
      <c r="AI197" s="548"/>
      <c r="AJ197" s="6" t="s">
        <v>636</v>
      </c>
      <c r="BC197" s="12"/>
      <c r="BD197" s="560" t="s">
        <v>76</v>
      </c>
      <c r="BE197" s="548"/>
      <c r="BF197" s="548"/>
      <c r="BG197" s="548"/>
      <c r="BH197" s="548" t="s">
        <v>76</v>
      </c>
      <c r="BI197" s="601"/>
      <c r="BJ197" s="530" t="s">
        <v>129</v>
      </c>
      <c r="BK197" s="531"/>
      <c r="BL197" s="600"/>
      <c r="BM197" s="530" t="s">
        <v>129</v>
      </c>
      <c r="BN197" s="531"/>
      <c r="BO197" s="600"/>
      <c r="BP197" s="309"/>
      <c r="BQ197" s="309"/>
      <c r="BR197" s="309"/>
      <c r="BS197" s="309"/>
      <c r="BT197" s="309"/>
      <c r="BU197" s="309"/>
      <c r="BV197" s="361"/>
    </row>
    <row r="198" spans="1:74" ht="14.25" customHeight="1" x14ac:dyDescent="0.15">
      <c r="A198" s="636"/>
      <c r="B198" s="678"/>
      <c r="C198" s="675"/>
      <c r="D198" s="675"/>
      <c r="E198" s="675"/>
      <c r="F198" s="699"/>
      <c r="G198" s="674"/>
      <c r="H198" s="675"/>
      <c r="I198" s="675"/>
      <c r="J198" s="675"/>
      <c r="K198" s="699"/>
      <c r="L198" s="751"/>
      <c r="M198" s="751"/>
      <c r="N198" s="751"/>
      <c r="O198" s="751"/>
      <c r="P198" s="751"/>
      <c r="Q198" s="751"/>
      <c r="R198" s="35"/>
      <c r="S198" s="31"/>
      <c r="T198" s="31"/>
      <c r="U198" s="31"/>
      <c r="V198" s="32"/>
      <c r="W198" s="560" t="s">
        <v>76</v>
      </c>
      <c r="X198" s="548"/>
      <c r="Y198" s="563"/>
      <c r="Z198" s="563"/>
      <c r="AA198" s="563"/>
      <c r="AB198" s="563"/>
      <c r="AC198" s="563"/>
      <c r="AD198" s="563"/>
      <c r="AE198" s="563"/>
      <c r="AF198" s="563"/>
      <c r="AG198" s="594"/>
      <c r="AH198" s="560" t="s">
        <v>76</v>
      </c>
      <c r="AI198" s="548"/>
      <c r="AJ198" s="6" t="s">
        <v>637</v>
      </c>
      <c r="BC198" s="12"/>
      <c r="BD198" s="560" t="s">
        <v>76</v>
      </c>
      <c r="BE198" s="548"/>
      <c r="BF198" s="548"/>
      <c r="BG198" s="548"/>
      <c r="BH198" s="548" t="s">
        <v>76</v>
      </c>
      <c r="BI198" s="601"/>
      <c r="BJ198" s="725"/>
      <c r="BK198" s="726"/>
      <c r="BL198" s="727"/>
      <c r="BM198" s="725"/>
      <c r="BN198" s="726"/>
      <c r="BO198" s="727"/>
      <c r="BP198" s="733"/>
      <c r="BQ198" s="733"/>
      <c r="BR198" s="733"/>
      <c r="BS198" s="733"/>
      <c r="BT198" s="733"/>
      <c r="BU198" s="733"/>
      <c r="BV198" s="734"/>
    </row>
    <row r="199" spans="1:74" ht="14.25" customHeight="1" x14ac:dyDescent="0.15">
      <c r="A199" s="636"/>
      <c r="B199" s="678"/>
      <c r="C199" s="675"/>
      <c r="D199" s="675"/>
      <c r="E199" s="675"/>
      <c r="F199" s="699"/>
      <c r="G199" s="674"/>
      <c r="H199" s="675"/>
      <c r="I199" s="675"/>
      <c r="J199" s="675"/>
      <c r="K199" s="699"/>
      <c r="L199" s="892" t="s">
        <v>235</v>
      </c>
      <c r="M199" s="892"/>
      <c r="N199" s="892"/>
      <c r="O199" s="892"/>
      <c r="P199" s="892"/>
      <c r="Q199" s="892"/>
      <c r="R199" s="686" t="s">
        <v>70</v>
      </c>
      <c r="S199" s="687"/>
      <c r="T199" s="687"/>
      <c r="U199" s="687"/>
      <c r="V199" s="745"/>
      <c r="W199" s="686" t="s">
        <v>76</v>
      </c>
      <c r="X199" s="687"/>
      <c r="Y199" s="894" t="s">
        <v>60</v>
      </c>
      <c r="Z199" s="742"/>
      <c r="AA199" s="742"/>
      <c r="AB199" s="742"/>
      <c r="AC199" s="742"/>
      <c r="AD199" s="742"/>
      <c r="AE199" s="742"/>
      <c r="AF199" s="742"/>
      <c r="AG199" s="895"/>
      <c r="AH199" s="686" t="s">
        <v>76</v>
      </c>
      <c r="AI199" s="687"/>
      <c r="AJ199" s="300" t="s">
        <v>638</v>
      </c>
      <c r="AK199" s="300"/>
      <c r="AL199" s="300"/>
      <c r="AM199" s="300"/>
      <c r="AN199" s="300"/>
      <c r="AO199" s="300"/>
      <c r="AP199" s="300"/>
      <c r="AQ199" s="300"/>
      <c r="AR199" s="300"/>
      <c r="AS199" s="300"/>
      <c r="AT199" s="300"/>
      <c r="AU199" s="300"/>
      <c r="AV199" s="300"/>
      <c r="AW199" s="300"/>
      <c r="AX199" s="300"/>
      <c r="AY199" s="300"/>
      <c r="AZ199" s="300"/>
      <c r="BA199" s="300"/>
      <c r="BB199" s="300"/>
      <c r="BC199" s="301"/>
      <c r="BD199" s="686" t="s">
        <v>76</v>
      </c>
      <c r="BE199" s="687"/>
      <c r="BF199" s="687"/>
      <c r="BG199" s="687"/>
      <c r="BH199" s="687" t="s">
        <v>76</v>
      </c>
      <c r="BI199" s="745"/>
      <c r="BJ199" s="783" t="s">
        <v>128</v>
      </c>
      <c r="BK199" s="784"/>
      <c r="BL199" s="791"/>
      <c r="BM199" s="783" t="s">
        <v>128</v>
      </c>
      <c r="BN199" s="784"/>
      <c r="BO199" s="791"/>
      <c r="BP199" s="733"/>
      <c r="BQ199" s="733"/>
      <c r="BR199" s="733"/>
      <c r="BS199" s="733"/>
      <c r="BT199" s="733"/>
      <c r="BU199" s="733"/>
      <c r="BV199" s="734"/>
    </row>
    <row r="200" spans="1:74" ht="14.25" customHeight="1" x14ac:dyDescent="0.15">
      <c r="B200" s="678"/>
      <c r="C200" s="675"/>
      <c r="D200" s="675"/>
      <c r="E200" s="675"/>
      <c r="F200" s="699"/>
      <c r="G200" s="674"/>
      <c r="H200" s="675"/>
      <c r="I200" s="675"/>
      <c r="J200" s="675"/>
      <c r="K200" s="699"/>
      <c r="L200" s="737"/>
      <c r="M200" s="737"/>
      <c r="N200" s="737"/>
      <c r="O200" s="737"/>
      <c r="P200" s="737"/>
      <c r="Q200" s="737"/>
      <c r="R200" s="9"/>
      <c r="V200" s="12"/>
      <c r="W200" s="560" t="s">
        <v>76</v>
      </c>
      <c r="X200" s="548"/>
      <c r="Y200" s="542" t="s">
        <v>58</v>
      </c>
      <c r="Z200" s="563"/>
      <c r="AA200" s="563"/>
      <c r="AB200" s="563"/>
      <c r="AC200" s="563"/>
      <c r="AD200" s="563"/>
      <c r="AE200" s="563"/>
      <c r="AF200" s="563"/>
      <c r="AG200" s="594"/>
      <c r="AH200" s="560" t="s">
        <v>76</v>
      </c>
      <c r="AI200" s="548"/>
      <c r="AJ200" s="6" t="s">
        <v>640</v>
      </c>
      <c r="BC200" s="12"/>
      <c r="BD200" s="560" t="s">
        <v>76</v>
      </c>
      <c r="BE200" s="548"/>
      <c r="BF200" s="548"/>
      <c r="BG200" s="548"/>
      <c r="BH200" s="548" t="s">
        <v>76</v>
      </c>
      <c r="BI200" s="601"/>
      <c r="BJ200" s="530"/>
      <c r="BK200" s="531"/>
      <c r="BL200" s="600"/>
      <c r="BM200" s="530"/>
      <c r="BN200" s="531"/>
      <c r="BO200" s="600"/>
      <c r="BP200" s="733"/>
      <c r="BQ200" s="733"/>
      <c r="BR200" s="733"/>
      <c r="BS200" s="733"/>
      <c r="BT200" s="733"/>
      <c r="BU200" s="733"/>
      <c r="BV200" s="734"/>
    </row>
    <row r="201" spans="1:74" ht="14.25" customHeight="1" x14ac:dyDescent="0.15">
      <c r="B201" s="678"/>
      <c r="C201" s="675"/>
      <c r="D201" s="675"/>
      <c r="E201" s="675"/>
      <c r="F201" s="699"/>
      <c r="G201" s="674"/>
      <c r="H201" s="675"/>
      <c r="I201" s="675"/>
      <c r="J201" s="675"/>
      <c r="K201" s="699"/>
      <c r="L201" s="893"/>
      <c r="M201" s="893"/>
      <c r="N201" s="893"/>
      <c r="O201" s="893"/>
      <c r="P201" s="893"/>
      <c r="Q201" s="893"/>
      <c r="R201" s="35"/>
      <c r="S201" s="31"/>
      <c r="T201" s="31"/>
      <c r="U201" s="31"/>
      <c r="V201" s="32"/>
      <c r="W201" s="741" t="s">
        <v>76</v>
      </c>
      <c r="X201" s="741"/>
      <c r="Y201" s="757"/>
      <c r="Z201" s="757"/>
      <c r="AA201" s="757"/>
      <c r="AB201" s="757"/>
      <c r="AC201" s="757"/>
      <c r="AD201" s="757"/>
      <c r="AE201" s="757"/>
      <c r="AF201" s="757"/>
      <c r="AG201" s="828"/>
      <c r="AH201" s="740" t="s">
        <v>76</v>
      </c>
      <c r="AI201" s="741"/>
      <c r="AJ201" s="31" t="s">
        <v>637</v>
      </c>
      <c r="AK201" s="31"/>
      <c r="AL201" s="31"/>
      <c r="AM201" s="31"/>
      <c r="AN201" s="31"/>
      <c r="AO201" s="31"/>
      <c r="AP201" s="31"/>
      <c r="AQ201" s="31"/>
      <c r="AR201" s="31"/>
      <c r="AS201" s="31"/>
      <c r="AT201" s="31"/>
      <c r="AU201" s="31"/>
      <c r="AV201" s="31"/>
      <c r="AW201" s="31"/>
      <c r="AX201" s="31"/>
      <c r="AY201" s="31"/>
      <c r="AZ201" s="31"/>
      <c r="BA201" s="31"/>
      <c r="BB201" s="31"/>
      <c r="BC201" s="32"/>
      <c r="BD201" s="740" t="s">
        <v>76</v>
      </c>
      <c r="BE201" s="741"/>
      <c r="BF201" s="741"/>
      <c r="BG201" s="741"/>
      <c r="BH201" s="741" t="s">
        <v>76</v>
      </c>
      <c r="BI201" s="753"/>
      <c r="BJ201" s="725" t="s">
        <v>129</v>
      </c>
      <c r="BK201" s="726"/>
      <c r="BL201" s="727"/>
      <c r="BM201" s="725" t="s">
        <v>129</v>
      </c>
      <c r="BN201" s="726"/>
      <c r="BO201" s="727"/>
      <c r="BP201" s="733"/>
      <c r="BQ201" s="733"/>
      <c r="BR201" s="733"/>
      <c r="BS201" s="733"/>
      <c r="BT201" s="733"/>
      <c r="BU201" s="733"/>
      <c r="BV201" s="734"/>
    </row>
    <row r="202" spans="1:74" ht="14.25" customHeight="1" x14ac:dyDescent="0.15">
      <c r="B202" s="678"/>
      <c r="C202" s="675"/>
      <c r="D202" s="675"/>
      <c r="E202" s="675"/>
      <c r="F202" s="699"/>
      <c r="G202" s="674"/>
      <c r="H202" s="675"/>
      <c r="I202" s="675"/>
      <c r="J202" s="675"/>
      <c r="K202" s="699"/>
      <c r="L202" s="774" t="s">
        <v>642</v>
      </c>
      <c r="M202" s="775"/>
      <c r="N202" s="775"/>
      <c r="O202" s="775"/>
      <c r="P202" s="775"/>
      <c r="Q202" s="776"/>
      <c r="R202" s="777" t="s">
        <v>70</v>
      </c>
      <c r="S202" s="778"/>
      <c r="T202" s="778"/>
      <c r="U202" s="778"/>
      <c r="V202" s="779"/>
      <c r="W202" s="777" t="s">
        <v>76</v>
      </c>
      <c r="X202" s="778"/>
      <c r="Y202" s="902" t="s">
        <v>60</v>
      </c>
      <c r="Z202" s="775"/>
      <c r="AA202" s="775"/>
      <c r="AB202" s="775"/>
      <c r="AC202" s="775"/>
      <c r="AD202" s="775"/>
      <c r="AE202" s="775"/>
      <c r="AF202" s="775"/>
      <c r="AG202" s="776"/>
      <c r="AH202" s="777" t="s">
        <v>76</v>
      </c>
      <c r="AI202" s="778"/>
      <c r="AJ202" s="314" t="s">
        <v>642</v>
      </c>
      <c r="AK202" s="311"/>
      <c r="AL202" s="311"/>
      <c r="AM202" s="311"/>
      <c r="AN202" s="311"/>
      <c r="AO202" s="311"/>
      <c r="AP202" s="311"/>
      <c r="AQ202" s="311"/>
      <c r="AR202" s="311"/>
      <c r="AS202" s="311"/>
      <c r="AT202" s="311"/>
      <c r="AU202" s="311"/>
      <c r="AV202" s="311"/>
      <c r="AW202" s="311"/>
      <c r="AX202" s="311"/>
      <c r="AY202" s="311"/>
      <c r="AZ202" s="311"/>
      <c r="BA202" s="311"/>
      <c r="BB202" s="311"/>
      <c r="BC202" s="312"/>
      <c r="BD202" s="777" t="s">
        <v>76</v>
      </c>
      <c r="BE202" s="778"/>
      <c r="BF202" s="778"/>
      <c r="BG202" s="778"/>
      <c r="BH202" s="778" t="s">
        <v>76</v>
      </c>
      <c r="BI202" s="779"/>
      <c r="BJ202" s="899" t="s">
        <v>603</v>
      </c>
      <c r="BK202" s="900"/>
      <c r="BL202" s="901"/>
      <c r="BM202" s="899" t="s">
        <v>603</v>
      </c>
      <c r="BN202" s="900"/>
      <c r="BO202" s="901"/>
      <c r="BP202" s="309"/>
      <c r="BQ202" s="309"/>
      <c r="BR202" s="309"/>
      <c r="BS202" s="309"/>
      <c r="BT202" s="309"/>
      <c r="BU202" s="309"/>
      <c r="BV202" s="361"/>
    </row>
    <row r="203" spans="1:74" ht="14.25" customHeight="1" x14ac:dyDescent="0.15">
      <c r="B203" s="678"/>
      <c r="C203" s="675"/>
      <c r="D203" s="675"/>
      <c r="E203" s="675"/>
      <c r="F203" s="699"/>
      <c r="G203" s="674"/>
      <c r="H203" s="675"/>
      <c r="I203" s="675"/>
      <c r="J203" s="675"/>
      <c r="K203" s="699"/>
      <c r="L203" s="317" t="s">
        <v>649</v>
      </c>
      <c r="M203" s="4"/>
      <c r="N203" s="4"/>
      <c r="O203" s="4"/>
      <c r="P203" s="4"/>
      <c r="Q203" s="11"/>
      <c r="R203" s="559" t="s">
        <v>70</v>
      </c>
      <c r="S203" s="621"/>
      <c r="T203" s="621"/>
      <c r="U203" s="621"/>
      <c r="V203" s="719"/>
      <c r="W203" s="559" t="s">
        <v>76</v>
      </c>
      <c r="X203" s="621"/>
      <c r="Y203" s="738" t="s">
        <v>58</v>
      </c>
      <c r="Z203" s="716"/>
      <c r="AA203" s="716"/>
      <c r="AB203" s="716"/>
      <c r="AC203" s="716"/>
      <c r="AD203" s="716"/>
      <c r="AE203" s="716"/>
      <c r="AF203" s="716"/>
      <c r="AG203" s="752"/>
      <c r="AH203" s="559" t="s">
        <v>76</v>
      </c>
      <c r="AI203" s="621"/>
      <c r="AJ203" s="315" t="s">
        <v>643</v>
      </c>
      <c r="AK203" s="4"/>
      <c r="AL203" s="4"/>
      <c r="AM203" s="4"/>
      <c r="AN203" s="4"/>
      <c r="AO203" s="4"/>
      <c r="AP203" s="4"/>
      <c r="AQ203" s="4"/>
      <c r="AR203" s="4"/>
      <c r="AS203" s="4"/>
      <c r="AT203" s="4"/>
      <c r="AU203" s="4"/>
      <c r="AV203" s="4"/>
      <c r="AW203" s="4"/>
      <c r="AX203" s="4"/>
      <c r="AY203" s="4"/>
      <c r="AZ203" s="4"/>
      <c r="BA203" s="4"/>
      <c r="BB203" s="4"/>
      <c r="BC203" s="11"/>
      <c r="BD203" s="559" t="s">
        <v>76</v>
      </c>
      <c r="BE203" s="621"/>
      <c r="BF203" s="621"/>
      <c r="BG203" s="621"/>
      <c r="BH203" s="621" t="s">
        <v>76</v>
      </c>
      <c r="BI203" s="719"/>
      <c r="BJ203" s="527" t="s">
        <v>128</v>
      </c>
      <c r="BK203" s="528"/>
      <c r="BL203" s="692"/>
      <c r="BM203" s="527" t="s">
        <v>128</v>
      </c>
      <c r="BN203" s="528"/>
      <c r="BO203" s="692"/>
      <c r="BP203" s="733"/>
      <c r="BQ203" s="733"/>
      <c r="BR203" s="733"/>
      <c r="BS203" s="733"/>
      <c r="BT203" s="733"/>
      <c r="BU203" s="733"/>
      <c r="BV203" s="734"/>
    </row>
    <row r="204" spans="1:74" ht="14.25" customHeight="1" x14ac:dyDescent="0.15">
      <c r="B204" s="678"/>
      <c r="C204" s="675"/>
      <c r="D204" s="675"/>
      <c r="E204" s="675"/>
      <c r="F204" s="699"/>
      <c r="G204" s="674"/>
      <c r="H204" s="675"/>
      <c r="I204" s="675"/>
      <c r="J204" s="675"/>
      <c r="K204" s="699"/>
      <c r="L204" s="9"/>
      <c r="Q204" s="12"/>
      <c r="R204" s="9"/>
      <c r="V204" s="12"/>
      <c r="W204" s="560" t="s">
        <v>76</v>
      </c>
      <c r="X204" s="548"/>
      <c r="Y204" s="563"/>
      <c r="Z204" s="563"/>
      <c r="AA204" s="563"/>
      <c r="AB204" s="563"/>
      <c r="AC204" s="563"/>
      <c r="AD204" s="563"/>
      <c r="AE204" s="563"/>
      <c r="AF204" s="563"/>
      <c r="AG204" s="594"/>
      <c r="AH204" s="560" t="s">
        <v>76</v>
      </c>
      <c r="AI204" s="548"/>
      <c r="AJ204" s="43" t="s">
        <v>644</v>
      </c>
      <c r="BC204" s="12"/>
      <c r="BD204" s="560" t="s">
        <v>76</v>
      </c>
      <c r="BE204" s="548"/>
      <c r="BF204" s="18"/>
      <c r="BG204" s="18"/>
      <c r="BH204" s="548" t="s">
        <v>76</v>
      </c>
      <c r="BI204" s="601"/>
      <c r="BJ204" s="530"/>
      <c r="BK204" s="531"/>
      <c r="BL204" s="600"/>
      <c r="BM204" s="530"/>
      <c r="BN204" s="531"/>
      <c r="BO204" s="600"/>
      <c r="BP204" s="309"/>
      <c r="BQ204" s="309"/>
      <c r="BR204" s="309"/>
      <c r="BS204" s="309"/>
      <c r="BT204" s="309"/>
      <c r="BU204" s="309"/>
      <c r="BV204" s="361"/>
    </row>
    <row r="205" spans="1:74" ht="14.25" customHeight="1" x14ac:dyDescent="0.15">
      <c r="B205" s="678"/>
      <c r="C205" s="675"/>
      <c r="D205" s="675"/>
      <c r="E205" s="675"/>
      <c r="F205" s="699"/>
      <c r="G205" s="674"/>
      <c r="H205" s="675"/>
      <c r="I205" s="675"/>
      <c r="J205" s="675"/>
      <c r="K205" s="699"/>
      <c r="L205" s="9"/>
      <c r="Q205" s="12"/>
      <c r="R205" s="9"/>
      <c r="V205" s="12"/>
      <c r="W205" s="560" t="s">
        <v>76</v>
      </c>
      <c r="X205" s="548"/>
      <c r="Y205" s="563"/>
      <c r="Z205" s="563"/>
      <c r="AA205" s="563"/>
      <c r="AB205" s="563"/>
      <c r="AC205" s="563"/>
      <c r="AD205" s="563"/>
      <c r="AE205" s="563"/>
      <c r="AF205" s="563"/>
      <c r="AG205" s="594"/>
      <c r="AH205" s="560" t="s">
        <v>76</v>
      </c>
      <c r="AI205" s="548"/>
      <c r="AJ205" s="43" t="s">
        <v>645</v>
      </c>
      <c r="BC205" s="12"/>
      <c r="BD205" s="560" t="s">
        <v>76</v>
      </c>
      <c r="BE205" s="548"/>
      <c r="BF205" s="18"/>
      <c r="BG205" s="18"/>
      <c r="BH205" s="548" t="s">
        <v>76</v>
      </c>
      <c r="BI205" s="601"/>
      <c r="BJ205" s="530" t="s">
        <v>129</v>
      </c>
      <c r="BK205" s="531"/>
      <c r="BL205" s="600"/>
      <c r="BM205" s="530" t="s">
        <v>129</v>
      </c>
      <c r="BN205" s="531"/>
      <c r="BO205" s="600"/>
      <c r="BP205" s="309"/>
      <c r="BQ205" s="309"/>
      <c r="BR205" s="309"/>
      <c r="BS205" s="309"/>
      <c r="BT205" s="309"/>
      <c r="BU205" s="309"/>
      <c r="BV205" s="361"/>
    </row>
    <row r="206" spans="1:74" ht="14.25" customHeight="1" x14ac:dyDescent="0.15">
      <c r="B206" s="678"/>
      <c r="C206" s="675"/>
      <c r="D206" s="675"/>
      <c r="E206" s="675"/>
      <c r="F206" s="699"/>
      <c r="G206" s="674"/>
      <c r="H206" s="675"/>
      <c r="I206" s="675"/>
      <c r="J206" s="675"/>
      <c r="K206" s="699"/>
      <c r="L206" s="7"/>
      <c r="M206" s="8"/>
      <c r="N206" s="8"/>
      <c r="O206" s="8"/>
      <c r="P206" s="8"/>
      <c r="Q206" s="13"/>
      <c r="R206" s="7"/>
      <c r="S206" s="8"/>
      <c r="T206" s="8"/>
      <c r="U206" s="8"/>
      <c r="V206" s="13"/>
      <c r="W206" s="539" t="s">
        <v>76</v>
      </c>
      <c r="X206" s="540"/>
      <c r="Y206" s="536"/>
      <c r="Z206" s="536"/>
      <c r="AA206" s="536"/>
      <c r="AB206" s="536"/>
      <c r="AC206" s="536"/>
      <c r="AD206" s="536"/>
      <c r="AE206" s="536"/>
      <c r="AF206" s="536"/>
      <c r="AG206" s="729"/>
      <c r="AH206" s="539" t="s">
        <v>76</v>
      </c>
      <c r="AI206" s="540"/>
      <c r="AJ206" s="316" t="s">
        <v>646</v>
      </c>
      <c r="AK206" s="8"/>
      <c r="AL206" s="8"/>
      <c r="AM206" s="8"/>
      <c r="AN206" s="8"/>
      <c r="AO206" s="8"/>
      <c r="AP206" s="8"/>
      <c r="AQ206" s="8"/>
      <c r="AR206" s="8"/>
      <c r="AS206" s="8"/>
      <c r="AT206" s="8"/>
      <c r="AU206" s="8"/>
      <c r="AV206" s="8"/>
      <c r="AW206" s="8"/>
      <c r="AX206" s="8"/>
      <c r="AY206" s="8"/>
      <c r="AZ206" s="8"/>
      <c r="BA206" s="8"/>
      <c r="BB206" s="8"/>
      <c r="BC206" s="13"/>
      <c r="BD206" s="539" t="s">
        <v>76</v>
      </c>
      <c r="BE206" s="540"/>
      <c r="BF206" s="16"/>
      <c r="BG206" s="16"/>
      <c r="BH206" s="540" t="s">
        <v>76</v>
      </c>
      <c r="BI206" s="541"/>
      <c r="BJ206" s="533"/>
      <c r="BK206" s="534"/>
      <c r="BL206" s="535"/>
      <c r="BM206" s="533"/>
      <c r="BN206" s="534"/>
      <c r="BO206" s="535"/>
      <c r="BP206" s="309"/>
      <c r="BQ206" s="309"/>
      <c r="BR206" s="309"/>
      <c r="BS206" s="309"/>
      <c r="BT206" s="309"/>
      <c r="BU206" s="309"/>
      <c r="BV206" s="361"/>
    </row>
    <row r="207" spans="1:74" ht="14.25" customHeight="1" x14ac:dyDescent="0.15">
      <c r="B207" s="678"/>
      <c r="C207" s="675"/>
      <c r="D207" s="675"/>
      <c r="E207" s="675"/>
      <c r="F207" s="699"/>
      <c r="G207" s="674"/>
      <c r="H207" s="675"/>
      <c r="I207" s="675"/>
      <c r="J207" s="675"/>
      <c r="K207" s="699"/>
      <c r="L207" s="318" t="s">
        <v>650</v>
      </c>
      <c r="Q207" s="12"/>
      <c r="R207" s="560" t="s">
        <v>70</v>
      </c>
      <c r="S207" s="548"/>
      <c r="T207" s="548"/>
      <c r="U207" s="548"/>
      <c r="V207" s="601"/>
      <c r="W207" s="560" t="s">
        <v>76</v>
      </c>
      <c r="X207" s="548"/>
      <c r="Y207" s="542" t="s">
        <v>58</v>
      </c>
      <c r="Z207" s="563"/>
      <c r="AA207" s="563"/>
      <c r="AB207" s="563"/>
      <c r="AC207" s="563"/>
      <c r="AD207" s="563"/>
      <c r="AE207" s="563"/>
      <c r="AF207" s="563"/>
      <c r="AG207" s="594"/>
      <c r="AH207" s="559" t="s">
        <v>76</v>
      </c>
      <c r="AI207" s="621"/>
      <c r="AJ207" s="43" t="s">
        <v>647</v>
      </c>
      <c r="BC207" s="12"/>
      <c r="BD207" s="560" t="s">
        <v>76</v>
      </c>
      <c r="BE207" s="548"/>
      <c r="BF207" s="548" t="s">
        <v>75</v>
      </c>
      <c r="BG207" s="548"/>
      <c r="BH207" s="548" t="s">
        <v>76</v>
      </c>
      <c r="BI207" s="601"/>
      <c r="BJ207" s="527" t="s">
        <v>653</v>
      </c>
      <c r="BK207" s="528"/>
      <c r="BL207" s="692"/>
      <c r="BM207" s="527" t="s">
        <v>653</v>
      </c>
      <c r="BN207" s="528"/>
      <c r="BO207" s="692"/>
      <c r="BP207" s="733"/>
      <c r="BQ207" s="733"/>
      <c r="BR207" s="733"/>
      <c r="BS207" s="733"/>
      <c r="BT207" s="733"/>
      <c r="BU207" s="733"/>
      <c r="BV207" s="734"/>
    </row>
    <row r="208" spans="1:74" ht="14.25" customHeight="1" x14ac:dyDescent="0.15">
      <c r="B208" s="678"/>
      <c r="C208" s="675"/>
      <c r="D208" s="675"/>
      <c r="E208" s="675"/>
      <c r="F208" s="699"/>
      <c r="G208" s="801"/>
      <c r="H208" s="802"/>
      <c r="I208" s="802"/>
      <c r="J208" s="802"/>
      <c r="K208" s="803"/>
      <c r="L208" s="7"/>
      <c r="M208" s="8"/>
      <c r="N208" s="8"/>
      <c r="O208" s="8"/>
      <c r="P208" s="8"/>
      <c r="Q208" s="13"/>
      <c r="R208" s="7"/>
      <c r="S208" s="8"/>
      <c r="T208" s="8"/>
      <c r="U208" s="8"/>
      <c r="V208" s="13"/>
      <c r="W208" s="539" t="s">
        <v>76</v>
      </c>
      <c r="X208" s="540"/>
      <c r="Y208" s="536"/>
      <c r="Z208" s="536"/>
      <c r="AA208" s="536"/>
      <c r="AB208" s="536"/>
      <c r="AC208" s="536"/>
      <c r="AD208" s="536"/>
      <c r="AE208" s="536"/>
      <c r="AF208" s="536"/>
      <c r="AG208" s="729"/>
      <c r="AH208" s="539" t="s">
        <v>76</v>
      </c>
      <c r="AI208" s="540"/>
      <c r="AJ208" s="316" t="s">
        <v>648</v>
      </c>
      <c r="AK208" s="8"/>
      <c r="AL208" s="8"/>
      <c r="AM208" s="8"/>
      <c r="AN208" s="8"/>
      <c r="AO208" s="8"/>
      <c r="AP208" s="8"/>
      <c r="AQ208" s="8"/>
      <c r="AR208" s="8"/>
      <c r="AS208" s="8"/>
      <c r="AT208" s="8"/>
      <c r="AU208" s="8"/>
      <c r="AV208" s="8"/>
      <c r="AW208" s="8"/>
      <c r="AX208" s="8"/>
      <c r="AY208" s="8"/>
      <c r="AZ208" s="8"/>
      <c r="BA208" s="8"/>
      <c r="BB208" s="8"/>
      <c r="BC208" s="13"/>
      <c r="BD208" s="539" t="s">
        <v>76</v>
      </c>
      <c r="BE208" s="540"/>
      <c r="BF208" s="540" t="s">
        <v>75</v>
      </c>
      <c r="BG208" s="540"/>
      <c r="BH208" s="540" t="s">
        <v>76</v>
      </c>
      <c r="BI208" s="541"/>
      <c r="BJ208" s="533" t="s">
        <v>654</v>
      </c>
      <c r="BK208" s="534"/>
      <c r="BL208" s="535"/>
      <c r="BM208" s="533" t="s">
        <v>654</v>
      </c>
      <c r="BN208" s="534"/>
      <c r="BO208" s="535"/>
      <c r="BP208" s="733"/>
      <c r="BQ208" s="733"/>
      <c r="BR208" s="733"/>
      <c r="BS208" s="733"/>
      <c r="BT208" s="733"/>
      <c r="BU208" s="733"/>
      <c r="BV208" s="734"/>
    </row>
    <row r="209" spans="1:78" ht="13.7" customHeight="1" x14ac:dyDescent="0.15">
      <c r="B209" s="362"/>
      <c r="C209" s="272"/>
      <c r="D209" s="272"/>
      <c r="E209" s="272"/>
      <c r="F209" s="274"/>
      <c r="G209" s="241" t="s">
        <v>652</v>
      </c>
      <c r="H209" s="250"/>
      <c r="I209" s="250"/>
      <c r="J209" s="250"/>
      <c r="K209" s="252"/>
      <c r="L209" s="265" t="s">
        <v>556</v>
      </c>
      <c r="M209" s="70"/>
      <c r="N209" s="70"/>
      <c r="O209" s="70"/>
      <c r="P209" s="70"/>
      <c r="Q209" s="71"/>
      <c r="R209" s="560" t="s">
        <v>70</v>
      </c>
      <c r="S209" s="548"/>
      <c r="T209" s="548"/>
      <c r="U209" s="548"/>
      <c r="V209" s="601"/>
      <c r="W209" s="559" t="s">
        <v>76</v>
      </c>
      <c r="X209" s="621"/>
      <c r="Y209" s="738" t="s">
        <v>60</v>
      </c>
      <c r="Z209" s="716"/>
      <c r="AA209" s="716"/>
      <c r="AB209" s="716"/>
      <c r="AC209" s="716"/>
      <c r="AD209" s="716"/>
      <c r="AE209" s="716"/>
      <c r="AF209" s="716"/>
      <c r="AG209" s="752"/>
      <c r="AH209" s="559" t="s">
        <v>76</v>
      </c>
      <c r="AI209" s="621"/>
      <c r="AJ209" s="4" t="s">
        <v>557</v>
      </c>
      <c r="AK209" s="4"/>
      <c r="AL209" s="4"/>
      <c r="AM209" s="4"/>
      <c r="AN209" s="4"/>
      <c r="AO209" s="4"/>
      <c r="AP209" s="4"/>
      <c r="AQ209" s="4"/>
      <c r="AR209" s="4"/>
      <c r="AS209" s="4"/>
      <c r="AT209" s="4"/>
      <c r="AU209" s="4"/>
      <c r="AV209" s="4"/>
      <c r="AW209" s="4"/>
      <c r="AX209" s="4"/>
      <c r="AY209" s="4"/>
      <c r="AZ209" s="4"/>
      <c r="BA209" s="4"/>
      <c r="BB209" s="4"/>
      <c r="BC209" s="11"/>
      <c r="BD209" s="559" t="s">
        <v>76</v>
      </c>
      <c r="BE209" s="621"/>
      <c r="BF209" s="621"/>
      <c r="BG209" s="621"/>
      <c r="BH209" s="621" t="s">
        <v>76</v>
      </c>
      <c r="BI209" s="719"/>
      <c r="BJ209" s="527" t="s">
        <v>128</v>
      </c>
      <c r="BK209" s="528"/>
      <c r="BL209" s="692"/>
      <c r="BM209" s="527" t="s">
        <v>128</v>
      </c>
      <c r="BN209" s="528"/>
      <c r="BO209" s="692"/>
      <c r="BP209" s="309"/>
      <c r="BQ209" s="309"/>
      <c r="BR209" s="309"/>
      <c r="BS209" s="309"/>
      <c r="BT209" s="309"/>
      <c r="BU209" s="309"/>
      <c r="BV209" s="361"/>
      <c r="BX209" s="234"/>
      <c r="BZ209" s="264"/>
    </row>
    <row r="210" spans="1:78" ht="13.7" customHeight="1" x14ac:dyDescent="0.15">
      <c r="B210" s="362"/>
      <c r="C210" s="272"/>
      <c r="D210" s="272"/>
      <c r="E210" s="272"/>
      <c r="F210" s="274"/>
      <c r="G210" s="674" t="s">
        <v>554</v>
      </c>
      <c r="H210" s="675"/>
      <c r="I210" s="675"/>
      <c r="J210" s="675"/>
      <c r="K210" s="699"/>
      <c r="L210" s="37"/>
      <c r="M210" s="68"/>
      <c r="N210" s="68"/>
      <c r="O210" s="68"/>
      <c r="P210" s="68"/>
      <c r="Q210" s="69"/>
      <c r="R210" s="9"/>
      <c r="V210" s="12"/>
      <c r="W210" s="560" t="s">
        <v>76</v>
      </c>
      <c r="X210" s="548"/>
      <c r="Y210" s="563"/>
      <c r="Z210" s="563"/>
      <c r="AA210" s="563"/>
      <c r="AB210" s="563"/>
      <c r="AC210" s="563"/>
      <c r="AD210" s="563"/>
      <c r="AE210" s="563"/>
      <c r="AF210" s="563"/>
      <c r="AG210" s="594"/>
      <c r="AH210" s="560" t="s">
        <v>76</v>
      </c>
      <c r="AI210" s="548"/>
      <c r="AJ210" s="264" t="s">
        <v>565</v>
      </c>
      <c r="BC210" s="12"/>
      <c r="BD210" s="560" t="s">
        <v>76</v>
      </c>
      <c r="BE210" s="548"/>
      <c r="BF210" s="548"/>
      <c r="BG210" s="548"/>
      <c r="BH210" s="548" t="s">
        <v>76</v>
      </c>
      <c r="BI210" s="601"/>
      <c r="BJ210" s="530"/>
      <c r="BK210" s="531"/>
      <c r="BL210" s="600"/>
      <c r="BM210" s="530"/>
      <c r="BN210" s="531"/>
      <c r="BO210" s="600"/>
      <c r="BP210" s="309"/>
      <c r="BQ210" s="309"/>
      <c r="BR210" s="309"/>
      <c r="BS210" s="309"/>
      <c r="BT210" s="309"/>
      <c r="BU210" s="309"/>
      <c r="BV210" s="361"/>
      <c r="BX210" s="234"/>
    </row>
    <row r="211" spans="1:78" ht="13.7" customHeight="1" x14ac:dyDescent="0.15">
      <c r="B211" s="362"/>
      <c r="C211" s="272"/>
      <c r="D211" s="272"/>
      <c r="E211" s="272"/>
      <c r="F211" s="274"/>
      <c r="G211" s="674"/>
      <c r="H211" s="675"/>
      <c r="I211" s="675"/>
      <c r="J211" s="675"/>
      <c r="K211" s="699"/>
      <c r="L211" s="36"/>
      <c r="M211" s="72"/>
      <c r="N211" s="72"/>
      <c r="O211" s="72"/>
      <c r="P211" s="72"/>
      <c r="Q211" s="73"/>
      <c r="R211" s="7"/>
      <c r="S211" s="8"/>
      <c r="T211" s="8"/>
      <c r="U211" s="8"/>
      <c r="V211" s="13"/>
      <c r="W211" s="539" t="s">
        <v>76</v>
      </c>
      <c r="X211" s="540"/>
      <c r="Y211" s="536"/>
      <c r="Z211" s="536"/>
      <c r="AA211" s="536"/>
      <c r="AB211" s="536"/>
      <c r="AC211" s="536"/>
      <c r="AD211" s="536"/>
      <c r="AE211" s="536"/>
      <c r="AF211" s="536"/>
      <c r="AG211" s="729"/>
      <c r="AH211" s="539" t="s">
        <v>76</v>
      </c>
      <c r="AI211" s="540"/>
      <c r="AJ211" s="8" t="s">
        <v>558</v>
      </c>
      <c r="AK211" s="8"/>
      <c r="AL211" s="8"/>
      <c r="AM211" s="8"/>
      <c r="AN211" s="8"/>
      <c r="AO211" s="8"/>
      <c r="AP211" s="8"/>
      <c r="AQ211" s="8"/>
      <c r="AR211" s="8"/>
      <c r="AS211" s="8"/>
      <c r="AT211" s="8"/>
      <c r="AU211" s="8"/>
      <c r="AV211" s="8"/>
      <c r="AW211" s="8"/>
      <c r="AX211" s="8"/>
      <c r="AY211" s="8"/>
      <c r="AZ211" s="8"/>
      <c r="BA211" s="8"/>
      <c r="BB211" s="8"/>
      <c r="BC211" s="13"/>
      <c r="BD211" s="539" t="s">
        <v>76</v>
      </c>
      <c r="BE211" s="540"/>
      <c r="BF211" s="540"/>
      <c r="BG211" s="540"/>
      <c r="BH211" s="540" t="s">
        <v>76</v>
      </c>
      <c r="BI211" s="541"/>
      <c r="BJ211" s="533" t="s">
        <v>129</v>
      </c>
      <c r="BK211" s="534"/>
      <c r="BL211" s="535"/>
      <c r="BM211" s="533" t="s">
        <v>129</v>
      </c>
      <c r="BN211" s="534"/>
      <c r="BO211" s="535"/>
      <c r="BP211" s="309"/>
      <c r="BQ211" s="309"/>
      <c r="BR211" s="309"/>
      <c r="BS211" s="309"/>
      <c r="BT211" s="309"/>
      <c r="BU211" s="309"/>
      <c r="BV211" s="361"/>
    </row>
    <row r="212" spans="1:78" ht="13.7" customHeight="1" x14ac:dyDescent="0.15">
      <c r="B212" s="362"/>
      <c r="C212" s="272"/>
      <c r="D212" s="272"/>
      <c r="E212" s="272"/>
      <c r="F212" s="274"/>
      <c r="G212" s="674"/>
      <c r="H212" s="675"/>
      <c r="I212" s="675"/>
      <c r="J212" s="675"/>
      <c r="K212" s="699"/>
      <c r="L212" s="886" t="s">
        <v>566</v>
      </c>
      <c r="M212" s="903"/>
      <c r="N212" s="903"/>
      <c r="O212" s="903"/>
      <c r="P212" s="903"/>
      <c r="Q212" s="904"/>
      <c r="R212" s="560" t="s">
        <v>70</v>
      </c>
      <c r="S212" s="548"/>
      <c r="T212" s="548"/>
      <c r="U212" s="548"/>
      <c r="V212" s="601"/>
      <c r="W212" s="559" t="s">
        <v>76</v>
      </c>
      <c r="X212" s="621"/>
      <c r="Y212" s="738" t="s">
        <v>60</v>
      </c>
      <c r="Z212" s="716"/>
      <c r="AA212" s="716"/>
      <c r="AB212" s="716"/>
      <c r="AC212" s="716"/>
      <c r="AD212" s="716"/>
      <c r="AE212" s="716"/>
      <c r="AF212" s="716"/>
      <c r="AG212" s="752"/>
      <c r="AH212" s="559" t="s">
        <v>76</v>
      </c>
      <c r="AI212" s="621"/>
      <c r="AJ212" s="4" t="s">
        <v>559</v>
      </c>
      <c r="AK212" s="4"/>
      <c r="AL212" s="4"/>
      <c r="AM212" s="4"/>
      <c r="AN212" s="4"/>
      <c r="AO212" s="4"/>
      <c r="AP212" s="4"/>
      <c r="AQ212" s="4"/>
      <c r="AR212" s="4"/>
      <c r="AS212" s="4"/>
      <c r="AT212" s="4"/>
      <c r="AU212" s="4"/>
      <c r="AV212" s="4"/>
      <c r="AW212" s="4"/>
      <c r="AX212" s="4"/>
      <c r="AY212" s="4"/>
      <c r="AZ212" s="4"/>
      <c r="BA212" s="4"/>
      <c r="BB212" s="4"/>
      <c r="BC212" s="11"/>
      <c r="BD212" s="559" t="s">
        <v>76</v>
      </c>
      <c r="BE212" s="621"/>
      <c r="BF212" s="621"/>
      <c r="BG212" s="621"/>
      <c r="BH212" s="621" t="s">
        <v>76</v>
      </c>
      <c r="BI212" s="719"/>
      <c r="BJ212" s="527" t="s">
        <v>128</v>
      </c>
      <c r="BK212" s="528"/>
      <c r="BL212" s="692"/>
      <c r="BM212" s="527" t="s">
        <v>128</v>
      </c>
      <c r="BN212" s="528"/>
      <c r="BO212" s="692"/>
      <c r="BP212" s="309"/>
      <c r="BQ212" s="309"/>
      <c r="BR212" s="309"/>
      <c r="BS212" s="309"/>
      <c r="BT212" s="309"/>
      <c r="BU212" s="309"/>
      <c r="BV212" s="361"/>
    </row>
    <row r="213" spans="1:78" ht="13.7" customHeight="1" x14ac:dyDescent="0.15">
      <c r="B213" s="362"/>
      <c r="C213" s="272"/>
      <c r="D213" s="272"/>
      <c r="E213" s="272"/>
      <c r="F213" s="274"/>
      <c r="G213" s="674"/>
      <c r="H213" s="675"/>
      <c r="I213" s="675"/>
      <c r="J213" s="675"/>
      <c r="K213" s="699"/>
      <c r="L213" s="766"/>
      <c r="M213" s="767"/>
      <c r="N213" s="767"/>
      <c r="O213" s="767"/>
      <c r="P213" s="767"/>
      <c r="Q213" s="768"/>
      <c r="R213" s="9"/>
      <c r="V213" s="12"/>
      <c r="W213" s="560" t="s">
        <v>76</v>
      </c>
      <c r="X213" s="548"/>
      <c r="Y213" s="563"/>
      <c r="Z213" s="563"/>
      <c r="AA213" s="563"/>
      <c r="AB213" s="563"/>
      <c r="AC213" s="563"/>
      <c r="AD213" s="563"/>
      <c r="AE213" s="563"/>
      <c r="AF213" s="563"/>
      <c r="AG213" s="594"/>
      <c r="AH213" s="560" t="s">
        <v>76</v>
      </c>
      <c r="AI213" s="548"/>
      <c r="AJ213" s="6" t="s">
        <v>560</v>
      </c>
      <c r="BC213" s="12"/>
      <c r="BD213" s="560" t="s">
        <v>76</v>
      </c>
      <c r="BE213" s="548"/>
      <c r="BF213" s="548"/>
      <c r="BG213" s="548"/>
      <c r="BH213" s="548" t="s">
        <v>76</v>
      </c>
      <c r="BI213" s="601"/>
      <c r="BJ213" s="530"/>
      <c r="BK213" s="531"/>
      <c r="BL213" s="600"/>
      <c r="BM213" s="530"/>
      <c r="BN213" s="531"/>
      <c r="BO213" s="600"/>
      <c r="BP213" s="309"/>
      <c r="BQ213" s="309"/>
      <c r="BR213" s="309"/>
      <c r="BS213" s="309"/>
      <c r="BT213" s="309"/>
      <c r="BU213" s="309"/>
      <c r="BV213" s="361"/>
    </row>
    <row r="214" spans="1:78" ht="13.7" customHeight="1" x14ac:dyDescent="0.15">
      <c r="B214" s="362"/>
      <c r="C214" s="272"/>
      <c r="D214" s="272"/>
      <c r="E214" s="272"/>
      <c r="F214" s="274"/>
      <c r="G214" s="674"/>
      <c r="H214" s="675"/>
      <c r="I214" s="675"/>
      <c r="J214" s="675"/>
      <c r="K214" s="699"/>
      <c r="L214" s="36"/>
      <c r="M214" s="72"/>
      <c r="N214" s="72"/>
      <c r="O214" s="72"/>
      <c r="P214" s="72"/>
      <c r="Q214" s="73"/>
      <c r="R214" s="7"/>
      <c r="S214" s="8"/>
      <c r="T214" s="8"/>
      <c r="U214" s="8"/>
      <c r="V214" s="13"/>
      <c r="W214" s="539" t="s">
        <v>76</v>
      </c>
      <c r="X214" s="540"/>
      <c r="Y214" s="536"/>
      <c r="Z214" s="536"/>
      <c r="AA214" s="536"/>
      <c r="AB214" s="536"/>
      <c r="AC214" s="536"/>
      <c r="AD214" s="536"/>
      <c r="AE214" s="536"/>
      <c r="AF214" s="536"/>
      <c r="AG214" s="729"/>
      <c r="AH214" s="539" t="s">
        <v>76</v>
      </c>
      <c r="AI214" s="540"/>
      <c r="AJ214" s="8" t="s">
        <v>561</v>
      </c>
      <c r="AK214" s="8"/>
      <c r="AL214" s="8"/>
      <c r="AM214" s="8"/>
      <c r="AN214" s="8"/>
      <c r="AO214" s="8"/>
      <c r="AP214" s="8"/>
      <c r="AQ214" s="8"/>
      <c r="AR214" s="8"/>
      <c r="AS214" s="8"/>
      <c r="AT214" s="8"/>
      <c r="AU214" s="8"/>
      <c r="AV214" s="8"/>
      <c r="AW214" s="8"/>
      <c r="AX214" s="8"/>
      <c r="AY214" s="8"/>
      <c r="AZ214" s="8"/>
      <c r="BA214" s="8"/>
      <c r="BB214" s="8"/>
      <c r="BC214" s="13"/>
      <c r="BD214" s="539" t="s">
        <v>76</v>
      </c>
      <c r="BE214" s="540"/>
      <c r="BF214" s="540"/>
      <c r="BG214" s="540"/>
      <c r="BH214" s="540" t="s">
        <v>76</v>
      </c>
      <c r="BI214" s="541"/>
      <c r="BJ214" s="533" t="s">
        <v>129</v>
      </c>
      <c r="BK214" s="534"/>
      <c r="BL214" s="535"/>
      <c r="BM214" s="533" t="s">
        <v>129</v>
      </c>
      <c r="BN214" s="534"/>
      <c r="BO214" s="535"/>
      <c r="BP214" s="309"/>
      <c r="BQ214" s="309"/>
      <c r="BR214" s="309"/>
      <c r="BS214" s="309"/>
      <c r="BT214" s="309"/>
      <c r="BU214" s="309"/>
      <c r="BV214" s="361"/>
    </row>
    <row r="215" spans="1:78" ht="13.7" customHeight="1" x14ac:dyDescent="0.15">
      <c r="B215" s="362"/>
      <c r="C215" s="272"/>
      <c r="D215" s="272"/>
      <c r="E215" s="272"/>
      <c r="F215" s="274"/>
      <c r="G215" s="674"/>
      <c r="H215" s="675"/>
      <c r="I215" s="675"/>
      <c r="J215" s="675"/>
      <c r="K215" s="699"/>
      <c r="L215" s="905" t="s">
        <v>567</v>
      </c>
      <c r="M215" s="906"/>
      <c r="N215" s="906"/>
      <c r="O215" s="906"/>
      <c r="P215" s="906"/>
      <c r="Q215" s="907"/>
      <c r="R215" s="560" t="s">
        <v>70</v>
      </c>
      <c r="S215" s="548"/>
      <c r="T215" s="548"/>
      <c r="U215" s="548"/>
      <c r="V215" s="601"/>
      <c r="W215" s="559" t="s">
        <v>76</v>
      </c>
      <c r="X215" s="621"/>
      <c r="Y215" s="738" t="s">
        <v>58</v>
      </c>
      <c r="Z215" s="716"/>
      <c r="AA215" s="716"/>
      <c r="AB215" s="716"/>
      <c r="AC215" s="716"/>
      <c r="AD215" s="716"/>
      <c r="AE215" s="716"/>
      <c r="AF215" s="716"/>
      <c r="AG215" s="752"/>
      <c r="AH215" s="559" t="s">
        <v>76</v>
      </c>
      <c r="AI215" s="621"/>
      <c r="AJ215" s="267" t="s">
        <v>655</v>
      </c>
      <c r="AK215" s="4"/>
      <c r="AL215" s="4"/>
      <c r="AM215" s="4"/>
      <c r="AN215" s="4"/>
      <c r="AO215" s="4"/>
      <c r="AP215" s="4"/>
      <c r="AQ215" s="4"/>
      <c r="AR215" s="4"/>
      <c r="AS215" s="4"/>
      <c r="AT215" s="4"/>
      <c r="AU215" s="4"/>
      <c r="AV215" s="4"/>
      <c r="AW215" s="4"/>
      <c r="AX215" s="4"/>
      <c r="AY215" s="4"/>
      <c r="AZ215" s="4"/>
      <c r="BA215" s="4"/>
      <c r="BB215" s="4"/>
      <c r="BC215" s="11"/>
      <c r="BD215" s="559" t="s">
        <v>76</v>
      </c>
      <c r="BE215" s="621"/>
      <c r="BF215" s="621"/>
      <c r="BG215" s="621"/>
      <c r="BH215" s="621" t="s">
        <v>76</v>
      </c>
      <c r="BI215" s="719"/>
      <c r="BJ215" s="527" t="s">
        <v>653</v>
      </c>
      <c r="BK215" s="528"/>
      <c r="BL215" s="692"/>
      <c r="BM215" s="527" t="s">
        <v>653</v>
      </c>
      <c r="BN215" s="528"/>
      <c r="BO215" s="692"/>
      <c r="BP215" s="309"/>
      <c r="BQ215" s="309"/>
      <c r="BR215" s="309"/>
      <c r="BS215" s="309"/>
      <c r="BT215" s="309"/>
      <c r="BU215" s="309"/>
      <c r="BV215" s="361"/>
    </row>
    <row r="216" spans="1:78" ht="13.7" customHeight="1" thickBot="1" x14ac:dyDescent="0.2">
      <c r="B216" s="418"/>
      <c r="C216" s="419"/>
      <c r="D216" s="419"/>
      <c r="E216" s="419"/>
      <c r="F216" s="420"/>
      <c r="G216" s="676"/>
      <c r="H216" s="677"/>
      <c r="I216" s="677"/>
      <c r="J216" s="677"/>
      <c r="K216" s="769"/>
      <c r="L216" s="908"/>
      <c r="M216" s="909"/>
      <c r="N216" s="909"/>
      <c r="O216" s="909"/>
      <c r="P216" s="909"/>
      <c r="Q216" s="910"/>
      <c r="R216" s="323"/>
      <c r="S216" s="324"/>
      <c r="T216" s="324"/>
      <c r="U216" s="324"/>
      <c r="V216" s="325"/>
      <c r="W216" s="561" t="s">
        <v>76</v>
      </c>
      <c r="X216" s="562"/>
      <c r="Y216" s="688"/>
      <c r="Z216" s="688"/>
      <c r="AA216" s="688"/>
      <c r="AB216" s="688"/>
      <c r="AC216" s="688"/>
      <c r="AD216" s="688"/>
      <c r="AE216" s="688"/>
      <c r="AF216" s="688"/>
      <c r="AG216" s="809"/>
      <c r="AH216" s="561" t="s">
        <v>76</v>
      </c>
      <c r="AI216" s="562"/>
      <c r="AJ216" s="433" t="s">
        <v>656</v>
      </c>
      <c r="AK216" s="324"/>
      <c r="AL216" s="324"/>
      <c r="AM216" s="324"/>
      <c r="AN216" s="324"/>
      <c r="AO216" s="324"/>
      <c r="AP216" s="324"/>
      <c r="AQ216" s="324"/>
      <c r="AR216" s="324"/>
      <c r="AS216" s="324"/>
      <c r="AT216" s="324"/>
      <c r="AU216" s="324"/>
      <c r="AV216" s="324"/>
      <c r="AW216" s="324"/>
      <c r="AX216" s="324"/>
      <c r="AY216" s="324"/>
      <c r="AZ216" s="324"/>
      <c r="BA216" s="324"/>
      <c r="BB216" s="324"/>
      <c r="BC216" s="325"/>
      <c r="BD216" s="561" t="s">
        <v>76</v>
      </c>
      <c r="BE216" s="562"/>
      <c r="BF216" s="562"/>
      <c r="BG216" s="562"/>
      <c r="BH216" s="562" t="s">
        <v>76</v>
      </c>
      <c r="BI216" s="735"/>
      <c r="BJ216" s="663" t="s">
        <v>654</v>
      </c>
      <c r="BK216" s="664"/>
      <c r="BL216" s="667"/>
      <c r="BM216" s="663" t="s">
        <v>654</v>
      </c>
      <c r="BN216" s="664"/>
      <c r="BO216" s="667"/>
      <c r="BP216" s="309"/>
      <c r="BQ216" s="309"/>
      <c r="BR216" s="309"/>
      <c r="BS216" s="309"/>
      <c r="BT216" s="309"/>
      <c r="BU216" s="309"/>
      <c r="BV216" s="361"/>
    </row>
    <row r="217" spans="1:78" ht="14.25" customHeight="1" thickTop="1" x14ac:dyDescent="0.15">
      <c r="A217" s="269" t="s">
        <v>572</v>
      </c>
      <c r="B217" s="356" t="s">
        <v>148</v>
      </c>
      <c r="C217" s="245"/>
      <c r="D217" s="245"/>
      <c r="E217" s="245"/>
      <c r="F217" s="386"/>
      <c r="G217" s="936" t="s">
        <v>751</v>
      </c>
      <c r="H217" s="937"/>
      <c r="I217" s="937"/>
      <c r="J217" s="937"/>
      <c r="K217" s="938"/>
      <c r="L217" s="939" t="s">
        <v>243</v>
      </c>
      <c r="M217" s="940"/>
      <c r="N217" s="940"/>
      <c r="O217" s="940"/>
      <c r="P217" s="940"/>
      <c r="Q217" s="941"/>
      <c r="R217" s="592" t="s">
        <v>70</v>
      </c>
      <c r="S217" s="593"/>
      <c r="T217" s="593"/>
      <c r="U217" s="593"/>
      <c r="V217" s="724"/>
      <c r="W217" s="592" t="s">
        <v>76</v>
      </c>
      <c r="X217" s="593"/>
      <c r="Y217" s="728" t="s">
        <v>58</v>
      </c>
      <c r="Z217" s="618"/>
      <c r="AA217" s="618"/>
      <c r="AB217" s="618"/>
      <c r="AC217" s="618"/>
      <c r="AD217" s="618"/>
      <c r="AE217" s="618"/>
      <c r="AF217" s="618"/>
      <c r="AG217" s="827"/>
      <c r="AH217" s="592" t="s">
        <v>76</v>
      </c>
      <c r="AI217" s="593"/>
      <c r="AJ217" s="353" t="s">
        <v>669</v>
      </c>
      <c r="AK217" s="353"/>
      <c r="AL217" s="353"/>
      <c r="AM217" s="353"/>
      <c r="AN217" s="353"/>
      <c r="AO217" s="353"/>
      <c r="AP217" s="353"/>
      <c r="AQ217" s="353"/>
      <c r="AR217" s="353"/>
      <c r="AS217" s="353"/>
      <c r="AT217" s="353"/>
      <c r="AU217" s="353"/>
      <c r="AV217" s="353"/>
      <c r="AW217" s="353"/>
      <c r="AX217" s="353"/>
      <c r="AY217" s="353"/>
      <c r="AZ217" s="353"/>
      <c r="BA217" s="353"/>
      <c r="BB217" s="353"/>
      <c r="BC217" s="354"/>
      <c r="BD217" s="592" t="s">
        <v>76</v>
      </c>
      <c r="BE217" s="593"/>
      <c r="BF217" s="593"/>
      <c r="BG217" s="593"/>
      <c r="BH217" s="593" t="s">
        <v>76</v>
      </c>
      <c r="BI217" s="724"/>
      <c r="BJ217" s="720" t="s">
        <v>128</v>
      </c>
      <c r="BK217" s="721"/>
      <c r="BL217" s="723"/>
      <c r="BM217" s="720" t="s">
        <v>128</v>
      </c>
      <c r="BN217" s="721"/>
      <c r="BO217" s="723"/>
      <c r="BP217" s="741"/>
      <c r="BQ217" s="741"/>
      <c r="BR217" s="741"/>
      <c r="BS217" s="741"/>
      <c r="BT217" s="741"/>
      <c r="BU217" s="741"/>
      <c r="BV217" s="969"/>
      <c r="BX217" s="234" t="s">
        <v>571</v>
      </c>
    </row>
    <row r="218" spans="1:78" ht="14.25" customHeight="1" x14ac:dyDescent="0.15">
      <c r="A218" s="269" t="s">
        <v>576</v>
      </c>
      <c r="B218" s="874" t="s">
        <v>246</v>
      </c>
      <c r="C218" s="875"/>
      <c r="D218" s="875"/>
      <c r="E218" s="875"/>
      <c r="F218" s="876"/>
      <c r="G218" s="927"/>
      <c r="H218" s="928"/>
      <c r="I218" s="928"/>
      <c r="J218" s="928"/>
      <c r="K218" s="929"/>
      <c r="L218" s="693"/>
      <c r="M218" s="694"/>
      <c r="N218" s="694"/>
      <c r="O218" s="694"/>
      <c r="P218" s="694"/>
      <c r="Q218" s="695"/>
      <c r="R218" s="9"/>
      <c r="V218" s="12"/>
      <c r="W218" s="560" t="s">
        <v>76</v>
      </c>
      <c r="X218" s="548"/>
      <c r="Y218" s="563"/>
      <c r="Z218" s="563"/>
      <c r="AA218" s="563"/>
      <c r="AB218" s="563"/>
      <c r="AC218" s="563"/>
      <c r="AD218" s="563"/>
      <c r="AE218" s="563"/>
      <c r="AF218" s="563"/>
      <c r="AG218" s="594"/>
      <c r="AH218" s="560" t="s">
        <v>76</v>
      </c>
      <c r="AI218" s="548"/>
      <c r="AJ218" s="6" t="s">
        <v>671</v>
      </c>
      <c r="BC218" s="12"/>
      <c r="BD218" s="560" t="s">
        <v>76</v>
      </c>
      <c r="BE218" s="548"/>
      <c r="BF218" s="548"/>
      <c r="BG218" s="548"/>
      <c r="BH218" s="548" t="s">
        <v>76</v>
      </c>
      <c r="BI218" s="601"/>
      <c r="BJ218" s="530"/>
      <c r="BK218" s="531"/>
      <c r="BL218" s="600"/>
      <c r="BM218" s="530"/>
      <c r="BN218" s="531"/>
      <c r="BO218" s="600"/>
      <c r="BP218" s="733"/>
      <c r="BQ218" s="733"/>
      <c r="BR218" s="733"/>
      <c r="BS218" s="733"/>
      <c r="BT218" s="733"/>
      <c r="BU218" s="733"/>
      <c r="BV218" s="734"/>
    </row>
    <row r="219" spans="1:78" ht="14.25" customHeight="1" x14ac:dyDescent="0.15">
      <c r="B219" s="874"/>
      <c r="C219" s="875"/>
      <c r="D219" s="875"/>
      <c r="E219" s="875"/>
      <c r="F219" s="876"/>
      <c r="G219" s="927"/>
      <c r="H219" s="928"/>
      <c r="I219" s="928"/>
      <c r="J219" s="928"/>
      <c r="K219" s="929"/>
      <c r="L219" s="693"/>
      <c r="M219" s="694"/>
      <c r="N219" s="694"/>
      <c r="O219" s="694"/>
      <c r="P219" s="694"/>
      <c r="Q219" s="695"/>
      <c r="R219" s="9"/>
      <c r="V219" s="12"/>
      <c r="W219" s="560" t="s">
        <v>76</v>
      </c>
      <c r="X219" s="548"/>
      <c r="Y219" s="563"/>
      <c r="Z219" s="563"/>
      <c r="AA219" s="563"/>
      <c r="AB219" s="563"/>
      <c r="AC219" s="563"/>
      <c r="AD219" s="563"/>
      <c r="AE219" s="563"/>
      <c r="AF219" s="563"/>
      <c r="AG219" s="594"/>
      <c r="AH219" s="560" t="s">
        <v>76</v>
      </c>
      <c r="AI219" s="548"/>
      <c r="AJ219" s="6" t="s">
        <v>673</v>
      </c>
      <c r="BC219" s="12"/>
      <c r="BD219" s="560" t="s">
        <v>76</v>
      </c>
      <c r="BE219" s="548"/>
      <c r="BF219" s="548"/>
      <c r="BG219" s="548"/>
      <c r="BH219" s="548" t="s">
        <v>76</v>
      </c>
      <c r="BI219" s="601"/>
      <c r="BJ219" s="530" t="s">
        <v>129</v>
      </c>
      <c r="BK219" s="531"/>
      <c r="BL219" s="600"/>
      <c r="BM219" s="530" t="s">
        <v>129</v>
      </c>
      <c r="BN219" s="531"/>
      <c r="BO219" s="600"/>
      <c r="BP219" s="733"/>
      <c r="BQ219" s="733"/>
      <c r="BR219" s="733"/>
      <c r="BS219" s="733"/>
      <c r="BT219" s="733"/>
      <c r="BU219" s="733"/>
      <c r="BV219" s="734"/>
    </row>
    <row r="220" spans="1:78" ht="14.25" customHeight="1" x14ac:dyDescent="0.15">
      <c r="B220" s="874"/>
      <c r="C220" s="875"/>
      <c r="D220" s="875"/>
      <c r="E220" s="875"/>
      <c r="F220" s="876"/>
      <c r="G220" s="930"/>
      <c r="H220" s="931"/>
      <c r="I220" s="931"/>
      <c r="J220" s="931"/>
      <c r="K220" s="932"/>
      <c r="L220" s="847"/>
      <c r="M220" s="848"/>
      <c r="N220" s="848"/>
      <c r="O220" s="848"/>
      <c r="P220" s="848"/>
      <c r="Q220" s="849"/>
      <c r="R220" s="7"/>
      <c r="S220" s="8"/>
      <c r="T220" s="8"/>
      <c r="U220" s="8"/>
      <c r="V220" s="13"/>
      <c r="W220" s="539" t="s">
        <v>76</v>
      </c>
      <c r="X220" s="540"/>
      <c r="Y220" s="536"/>
      <c r="Z220" s="536"/>
      <c r="AA220" s="536"/>
      <c r="AB220" s="536"/>
      <c r="AC220" s="536"/>
      <c r="AD220" s="536"/>
      <c r="AE220" s="536"/>
      <c r="AF220" s="536"/>
      <c r="AG220" s="729"/>
      <c r="AH220" s="539" t="s">
        <v>76</v>
      </c>
      <c r="AI220" s="540"/>
      <c r="AJ220" s="8"/>
      <c r="AK220" s="8"/>
      <c r="AL220" s="8"/>
      <c r="AM220" s="8"/>
      <c r="AN220" s="8"/>
      <c r="AO220" s="8"/>
      <c r="AP220" s="8"/>
      <c r="AQ220" s="8"/>
      <c r="AR220" s="8"/>
      <c r="AS220" s="8"/>
      <c r="AT220" s="8"/>
      <c r="AU220" s="8"/>
      <c r="AV220" s="8"/>
      <c r="AW220" s="8"/>
      <c r="AX220" s="8"/>
      <c r="AY220" s="8"/>
      <c r="AZ220" s="8"/>
      <c r="BA220" s="8"/>
      <c r="BB220" s="8"/>
      <c r="BC220" s="13"/>
      <c r="BD220" s="539" t="s">
        <v>76</v>
      </c>
      <c r="BE220" s="540"/>
      <c r="BF220" s="540"/>
      <c r="BG220" s="540"/>
      <c r="BH220" s="540" t="s">
        <v>76</v>
      </c>
      <c r="BI220" s="541"/>
      <c r="BJ220" s="533"/>
      <c r="BK220" s="534"/>
      <c r="BL220" s="535"/>
      <c r="BM220" s="533"/>
      <c r="BN220" s="534"/>
      <c r="BO220" s="535"/>
      <c r="BP220" s="733"/>
      <c r="BQ220" s="733"/>
      <c r="BR220" s="733"/>
      <c r="BS220" s="733"/>
      <c r="BT220" s="733"/>
      <c r="BU220" s="733"/>
      <c r="BV220" s="734"/>
    </row>
    <row r="221" spans="1:78" ht="14.25" customHeight="1" x14ac:dyDescent="0.15">
      <c r="A221" s="269" t="s">
        <v>572</v>
      </c>
      <c r="B221" s="874"/>
      <c r="C221" s="875"/>
      <c r="D221" s="875"/>
      <c r="E221" s="875"/>
      <c r="F221" s="876"/>
      <c r="G221" s="927" t="s">
        <v>752</v>
      </c>
      <c r="H221" s="928"/>
      <c r="I221" s="928"/>
      <c r="J221" s="928"/>
      <c r="K221" s="929"/>
      <c r="L221" s="693" t="s">
        <v>243</v>
      </c>
      <c r="M221" s="694"/>
      <c r="N221" s="694"/>
      <c r="O221" s="694"/>
      <c r="P221" s="694"/>
      <c r="Q221" s="695"/>
      <c r="R221" s="560" t="s">
        <v>70</v>
      </c>
      <c r="S221" s="548"/>
      <c r="T221" s="548"/>
      <c r="U221" s="548"/>
      <c r="V221" s="601"/>
      <c r="W221" s="560" t="s">
        <v>76</v>
      </c>
      <c r="X221" s="548"/>
      <c r="Y221" s="563"/>
      <c r="Z221" s="563"/>
      <c r="AA221" s="563"/>
      <c r="AB221" s="563"/>
      <c r="AC221" s="563"/>
      <c r="AD221" s="563"/>
      <c r="AE221" s="563"/>
      <c r="AF221" s="563"/>
      <c r="AG221" s="594"/>
      <c r="AH221" s="560" t="s">
        <v>76</v>
      </c>
      <c r="AI221" s="548"/>
      <c r="AJ221" s="6" t="s">
        <v>242</v>
      </c>
      <c r="BC221" s="12"/>
      <c r="BD221" s="560" t="s">
        <v>75</v>
      </c>
      <c r="BE221" s="548"/>
      <c r="BH221" s="548" t="s">
        <v>75</v>
      </c>
      <c r="BI221" s="601"/>
      <c r="BJ221" s="530" t="s">
        <v>128</v>
      </c>
      <c r="BK221" s="531"/>
      <c r="BL221" s="600"/>
      <c r="BM221" s="530" t="s">
        <v>128</v>
      </c>
      <c r="BN221" s="531"/>
      <c r="BO221" s="600"/>
      <c r="BP221" s="733"/>
      <c r="BQ221" s="733"/>
      <c r="BR221" s="733"/>
      <c r="BS221" s="733"/>
      <c r="BT221" s="733"/>
      <c r="BU221" s="733"/>
      <c r="BV221" s="734"/>
      <c r="BX221" s="234" t="s">
        <v>571</v>
      </c>
    </row>
    <row r="222" spans="1:78" ht="14.25" customHeight="1" x14ac:dyDescent="0.15">
      <c r="A222" s="269" t="s">
        <v>576</v>
      </c>
      <c r="B222" s="874"/>
      <c r="C222" s="875"/>
      <c r="D222" s="875"/>
      <c r="E222" s="875"/>
      <c r="F222" s="876"/>
      <c r="G222" s="927"/>
      <c r="H222" s="928"/>
      <c r="I222" s="928"/>
      <c r="J222" s="928"/>
      <c r="K222" s="929"/>
      <c r="L222" s="693"/>
      <c r="M222" s="694"/>
      <c r="N222" s="694"/>
      <c r="O222" s="694"/>
      <c r="P222" s="694"/>
      <c r="Q222" s="695"/>
      <c r="R222" s="9"/>
      <c r="V222" s="12"/>
      <c r="W222" s="560" t="s">
        <v>76</v>
      </c>
      <c r="X222" s="548"/>
      <c r="Y222" s="563"/>
      <c r="Z222" s="563"/>
      <c r="AA222" s="563"/>
      <c r="AB222" s="563"/>
      <c r="AC222" s="563"/>
      <c r="AD222" s="563"/>
      <c r="AE222" s="563"/>
      <c r="AF222" s="563"/>
      <c r="AG222" s="594"/>
      <c r="AH222" s="560" t="s">
        <v>76</v>
      </c>
      <c r="AI222" s="548"/>
      <c r="BC222" s="12"/>
      <c r="BD222" s="560"/>
      <c r="BE222" s="548"/>
      <c r="BF222" s="548"/>
      <c r="BG222" s="548"/>
      <c r="BH222" s="548"/>
      <c r="BI222" s="601"/>
      <c r="BJ222" s="530"/>
      <c r="BK222" s="531"/>
      <c r="BL222" s="600"/>
      <c r="BM222" s="530"/>
      <c r="BN222" s="531"/>
      <c r="BO222" s="600"/>
      <c r="BP222" s="733"/>
      <c r="BQ222" s="733"/>
      <c r="BR222" s="733"/>
      <c r="BS222" s="733"/>
      <c r="BT222" s="733"/>
      <c r="BU222" s="733"/>
      <c r="BV222" s="734"/>
    </row>
    <row r="223" spans="1:78" ht="14.25" customHeight="1" x14ac:dyDescent="0.15">
      <c r="B223" s="874"/>
      <c r="C223" s="875"/>
      <c r="D223" s="875"/>
      <c r="E223" s="875"/>
      <c r="F223" s="876"/>
      <c r="G223" s="927"/>
      <c r="H223" s="928"/>
      <c r="I223" s="928"/>
      <c r="J223" s="928"/>
      <c r="K223" s="929"/>
      <c r="L223" s="693"/>
      <c r="M223" s="694"/>
      <c r="N223" s="694"/>
      <c r="O223" s="694"/>
      <c r="P223" s="694"/>
      <c r="Q223" s="695"/>
      <c r="R223" s="9"/>
      <c r="V223" s="12"/>
      <c r="W223" s="560" t="s">
        <v>76</v>
      </c>
      <c r="X223" s="548"/>
      <c r="Y223" s="563"/>
      <c r="Z223" s="563"/>
      <c r="AA223" s="563"/>
      <c r="AB223" s="563"/>
      <c r="AC223" s="563"/>
      <c r="AD223" s="563"/>
      <c r="AE223" s="563"/>
      <c r="AF223" s="563"/>
      <c r="AG223" s="594"/>
      <c r="AH223" s="560" t="s">
        <v>76</v>
      </c>
      <c r="AI223" s="548"/>
      <c r="BC223" s="12"/>
      <c r="BD223" s="9"/>
      <c r="BI223" s="12"/>
      <c r="BJ223" s="530" t="s">
        <v>129</v>
      </c>
      <c r="BK223" s="531"/>
      <c r="BL223" s="600"/>
      <c r="BM223" s="530" t="s">
        <v>129</v>
      </c>
      <c r="BN223" s="531"/>
      <c r="BO223" s="600"/>
      <c r="BP223" s="733"/>
      <c r="BQ223" s="733"/>
      <c r="BR223" s="733"/>
      <c r="BS223" s="733"/>
      <c r="BT223" s="733"/>
      <c r="BU223" s="733"/>
      <c r="BV223" s="734"/>
    </row>
    <row r="224" spans="1:78" ht="14.25" customHeight="1" x14ac:dyDescent="0.15">
      <c r="B224" s="874"/>
      <c r="C224" s="875"/>
      <c r="D224" s="875"/>
      <c r="E224" s="875"/>
      <c r="F224" s="876"/>
      <c r="G224" s="927"/>
      <c r="H224" s="928"/>
      <c r="I224" s="928"/>
      <c r="J224" s="928"/>
      <c r="K224" s="929"/>
      <c r="L224" s="693"/>
      <c r="M224" s="694"/>
      <c r="N224" s="694"/>
      <c r="O224" s="694"/>
      <c r="P224" s="694"/>
      <c r="Q224" s="695"/>
      <c r="R224" s="9"/>
      <c r="V224" s="12"/>
      <c r="W224" s="560" t="s">
        <v>76</v>
      </c>
      <c r="X224" s="548"/>
      <c r="Y224" s="563"/>
      <c r="Z224" s="563"/>
      <c r="AA224" s="563"/>
      <c r="AB224" s="563"/>
      <c r="AC224" s="563"/>
      <c r="AD224" s="563"/>
      <c r="AE224" s="563"/>
      <c r="AF224" s="563"/>
      <c r="AG224" s="594"/>
      <c r="AH224" s="560" t="s">
        <v>76</v>
      </c>
      <c r="AI224" s="548"/>
      <c r="BC224" s="12"/>
      <c r="BD224" s="560"/>
      <c r="BE224" s="548"/>
      <c r="BH224" s="548"/>
      <c r="BI224" s="601"/>
      <c r="BJ224" s="530"/>
      <c r="BK224" s="531"/>
      <c r="BL224" s="600"/>
      <c r="BM224" s="530"/>
      <c r="BN224" s="531"/>
      <c r="BO224" s="600"/>
      <c r="BP224" s="733"/>
      <c r="BQ224" s="733"/>
      <c r="BR224" s="733"/>
      <c r="BS224" s="733"/>
      <c r="BT224" s="733"/>
      <c r="BU224" s="733"/>
      <c r="BV224" s="734"/>
    </row>
    <row r="225" spans="1:76" ht="14.25" customHeight="1" x14ac:dyDescent="0.15">
      <c r="A225" s="269" t="s">
        <v>572</v>
      </c>
      <c r="B225" s="874"/>
      <c r="C225" s="875"/>
      <c r="D225" s="875"/>
      <c r="E225" s="875"/>
      <c r="F225" s="876"/>
      <c r="G225" s="924" t="s">
        <v>754</v>
      </c>
      <c r="H225" s="925"/>
      <c r="I225" s="925"/>
      <c r="J225" s="925"/>
      <c r="K225" s="926"/>
      <c r="L225" s="846" t="s">
        <v>319</v>
      </c>
      <c r="M225" s="770"/>
      <c r="N225" s="770"/>
      <c r="O225" s="770"/>
      <c r="P225" s="770"/>
      <c r="Q225" s="771"/>
      <c r="R225" s="559" t="s">
        <v>70</v>
      </c>
      <c r="S225" s="621"/>
      <c r="T225" s="621"/>
      <c r="U225" s="621"/>
      <c r="V225" s="719"/>
      <c r="W225" s="559" t="s">
        <v>76</v>
      </c>
      <c r="X225" s="621"/>
      <c r="Y225" s="738" t="s">
        <v>60</v>
      </c>
      <c r="Z225" s="716"/>
      <c r="AA225" s="716"/>
      <c r="AB225" s="716"/>
      <c r="AC225" s="716"/>
      <c r="AD225" s="716"/>
      <c r="AE225" s="716"/>
      <c r="AF225" s="716"/>
      <c r="AG225" s="752"/>
      <c r="AH225" s="559" t="s">
        <v>76</v>
      </c>
      <c r="AI225" s="621"/>
      <c r="AJ225" s="4" t="s">
        <v>318</v>
      </c>
      <c r="AK225" s="4"/>
      <c r="AL225" s="4"/>
      <c r="AM225" s="4"/>
      <c r="AN225" s="4"/>
      <c r="AO225" s="4"/>
      <c r="AP225" s="4"/>
      <c r="AQ225" s="4"/>
      <c r="AR225" s="4"/>
      <c r="AS225" s="4"/>
      <c r="AT225" s="4"/>
      <c r="AU225" s="4"/>
      <c r="AV225" s="4"/>
      <c r="AW225" s="4"/>
      <c r="AX225" s="4"/>
      <c r="AY225" s="4"/>
      <c r="AZ225" s="4"/>
      <c r="BA225" s="4"/>
      <c r="BB225" s="4"/>
      <c r="BC225" s="11"/>
      <c r="BD225" s="559" t="s">
        <v>75</v>
      </c>
      <c r="BE225" s="621"/>
      <c r="BF225" s="4"/>
      <c r="BG225" s="4"/>
      <c r="BH225" s="621" t="s">
        <v>75</v>
      </c>
      <c r="BI225" s="719"/>
      <c r="BJ225" s="527" t="s">
        <v>653</v>
      </c>
      <c r="BK225" s="528"/>
      <c r="BL225" s="692"/>
      <c r="BM225" s="527" t="s">
        <v>653</v>
      </c>
      <c r="BN225" s="528"/>
      <c r="BO225" s="692"/>
      <c r="BP225" s="733"/>
      <c r="BQ225" s="733"/>
      <c r="BR225" s="733"/>
      <c r="BS225" s="733"/>
      <c r="BT225" s="733"/>
      <c r="BU225" s="733"/>
      <c r="BV225" s="734"/>
      <c r="BX225" s="234" t="s">
        <v>571</v>
      </c>
    </row>
    <row r="226" spans="1:76" ht="14.25" customHeight="1" x14ac:dyDescent="0.15">
      <c r="A226" s="269" t="s">
        <v>576</v>
      </c>
      <c r="B226" s="874"/>
      <c r="C226" s="875"/>
      <c r="D226" s="875"/>
      <c r="E226" s="875"/>
      <c r="F226" s="876"/>
      <c r="G226" s="927"/>
      <c r="H226" s="928"/>
      <c r="I226" s="928"/>
      <c r="J226" s="928"/>
      <c r="K226" s="929"/>
      <c r="L226" s="847"/>
      <c r="M226" s="848"/>
      <c r="N226" s="848"/>
      <c r="O226" s="848"/>
      <c r="P226" s="848"/>
      <c r="Q226" s="849"/>
      <c r="R226" s="7"/>
      <c r="S226" s="8"/>
      <c r="T226" s="8"/>
      <c r="U226" s="8"/>
      <c r="V226" s="13"/>
      <c r="W226" s="539" t="s">
        <v>76</v>
      </c>
      <c r="X226" s="540"/>
      <c r="Y226" s="536"/>
      <c r="Z226" s="536"/>
      <c r="AA226" s="536"/>
      <c r="AB226" s="536"/>
      <c r="AC226" s="536"/>
      <c r="AD226" s="536"/>
      <c r="AE226" s="536"/>
      <c r="AF226" s="536"/>
      <c r="AG226" s="729"/>
      <c r="AH226" s="539" t="s">
        <v>76</v>
      </c>
      <c r="AI226" s="540"/>
      <c r="AJ226" s="8" t="s">
        <v>317</v>
      </c>
      <c r="AK226" s="8"/>
      <c r="AL226" s="8"/>
      <c r="AM226" s="8"/>
      <c r="AN226" s="8"/>
      <c r="AO226" s="8"/>
      <c r="AP226" s="8"/>
      <c r="AQ226" s="8"/>
      <c r="AR226" s="8"/>
      <c r="AS226" s="8"/>
      <c r="AT226" s="8"/>
      <c r="AU226" s="8"/>
      <c r="AV226" s="8"/>
      <c r="AW226" s="8"/>
      <c r="AX226" s="8"/>
      <c r="AY226" s="8"/>
      <c r="AZ226" s="8"/>
      <c r="BA226" s="8"/>
      <c r="BB226" s="8"/>
      <c r="BC226" s="13"/>
      <c r="BD226" s="539" t="s">
        <v>75</v>
      </c>
      <c r="BE226" s="540"/>
      <c r="BF226" s="8"/>
      <c r="BG226" s="8"/>
      <c r="BH226" s="540" t="s">
        <v>75</v>
      </c>
      <c r="BI226" s="541"/>
      <c r="BJ226" s="533" t="s">
        <v>654</v>
      </c>
      <c r="BK226" s="534"/>
      <c r="BL226" s="535"/>
      <c r="BM226" s="533" t="s">
        <v>654</v>
      </c>
      <c r="BN226" s="534"/>
      <c r="BO226" s="535"/>
      <c r="BP226" s="733"/>
      <c r="BQ226" s="733"/>
      <c r="BR226" s="733"/>
      <c r="BS226" s="733"/>
      <c r="BT226" s="733"/>
      <c r="BU226" s="733"/>
      <c r="BV226" s="734"/>
    </row>
    <row r="227" spans="1:76" ht="14.25" customHeight="1" x14ac:dyDescent="0.15">
      <c r="B227" s="874"/>
      <c r="C227" s="875"/>
      <c r="D227" s="875"/>
      <c r="E227" s="875"/>
      <c r="F227" s="876"/>
      <c r="G227" s="927"/>
      <c r="H227" s="928"/>
      <c r="I227" s="928"/>
      <c r="J227" s="928"/>
      <c r="K227" s="929"/>
      <c r="L227" s="766" t="s">
        <v>675</v>
      </c>
      <c r="M227" s="694"/>
      <c r="N227" s="694"/>
      <c r="O227" s="694"/>
      <c r="P227" s="694"/>
      <c r="Q227" s="695"/>
      <c r="R227" s="560" t="s">
        <v>70</v>
      </c>
      <c r="S227" s="548"/>
      <c r="T227" s="548"/>
      <c r="U227" s="548"/>
      <c r="V227" s="601"/>
      <c r="W227" s="560" t="s">
        <v>76</v>
      </c>
      <c r="X227" s="548"/>
      <c r="Y227" s="542" t="s">
        <v>60</v>
      </c>
      <c r="Z227" s="563"/>
      <c r="AA227" s="563"/>
      <c r="AB227" s="563"/>
      <c r="AC227" s="563"/>
      <c r="AD227" s="563"/>
      <c r="AE227" s="563"/>
      <c r="AF227" s="563"/>
      <c r="AG227" s="594"/>
      <c r="AH227" s="560" t="s">
        <v>76</v>
      </c>
      <c r="AI227" s="548"/>
      <c r="AJ227" s="264" t="s">
        <v>676</v>
      </c>
      <c r="BC227" s="12"/>
      <c r="BD227" s="560" t="s">
        <v>75</v>
      </c>
      <c r="BE227" s="548"/>
      <c r="BH227" s="548" t="s">
        <v>75</v>
      </c>
      <c r="BI227" s="601"/>
      <c r="BJ227" s="530" t="s">
        <v>653</v>
      </c>
      <c r="BK227" s="531"/>
      <c r="BL227" s="600"/>
      <c r="BM227" s="530" t="s">
        <v>653</v>
      </c>
      <c r="BN227" s="531"/>
      <c r="BO227" s="600"/>
      <c r="BP227" s="309"/>
      <c r="BQ227" s="309"/>
      <c r="BR227" s="309"/>
      <c r="BS227" s="309"/>
      <c r="BT227" s="309"/>
      <c r="BU227" s="309"/>
      <c r="BV227" s="361"/>
    </row>
    <row r="228" spans="1:76" ht="14.25" customHeight="1" x14ac:dyDescent="0.15">
      <c r="B228" s="874"/>
      <c r="C228" s="875"/>
      <c r="D228" s="875"/>
      <c r="E228" s="875"/>
      <c r="F228" s="876"/>
      <c r="G228" s="927"/>
      <c r="H228" s="928"/>
      <c r="I228" s="928"/>
      <c r="J228" s="928"/>
      <c r="K228" s="929"/>
      <c r="L228" s="847"/>
      <c r="M228" s="848"/>
      <c r="N228" s="848"/>
      <c r="O228" s="848"/>
      <c r="P228" s="848"/>
      <c r="Q228" s="849"/>
      <c r="R228" s="9"/>
      <c r="V228" s="12"/>
      <c r="W228" s="539" t="s">
        <v>76</v>
      </c>
      <c r="X228" s="540"/>
      <c r="Y228" s="563"/>
      <c r="Z228" s="563"/>
      <c r="AA228" s="563"/>
      <c r="AB228" s="563"/>
      <c r="AC228" s="563"/>
      <c r="AD228" s="563"/>
      <c r="AE228" s="563"/>
      <c r="AF228" s="563"/>
      <c r="AG228" s="594"/>
      <c r="AH228" s="560" t="s">
        <v>76</v>
      </c>
      <c r="AI228" s="548"/>
      <c r="AJ228" s="264" t="s">
        <v>677</v>
      </c>
      <c r="BC228" s="12"/>
      <c r="BD228" s="560" t="s">
        <v>75</v>
      </c>
      <c r="BE228" s="548"/>
      <c r="BH228" s="548" t="s">
        <v>75</v>
      </c>
      <c r="BI228" s="601"/>
      <c r="BJ228" s="533" t="s">
        <v>654</v>
      </c>
      <c r="BK228" s="534"/>
      <c r="BL228" s="535"/>
      <c r="BM228" s="533" t="s">
        <v>654</v>
      </c>
      <c r="BN228" s="534"/>
      <c r="BO228" s="535"/>
      <c r="BP228" s="309"/>
      <c r="BQ228" s="309"/>
      <c r="BR228" s="309"/>
      <c r="BS228" s="309"/>
      <c r="BT228" s="309"/>
      <c r="BU228" s="309"/>
      <c r="BV228" s="361"/>
    </row>
    <row r="229" spans="1:76" ht="14.25" customHeight="1" x14ac:dyDescent="0.15">
      <c r="B229" s="874"/>
      <c r="C229" s="875"/>
      <c r="D229" s="875"/>
      <c r="E229" s="875"/>
      <c r="F229" s="876"/>
      <c r="G229" s="927"/>
      <c r="H229" s="928"/>
      <c r="I229" s="928"/>
      <c r="J229" s="928"/>
      <c r="K229" s="929"/>
      <c r="L229" s="933" t="s">
        <v>753</v>
      </c>
      <c r="M229" s="934"/>
      <c r="N229" s="934"/>
      <c r="O229" s="934"/>
      <c r="P229" s="934"/>
      <c r="Q229" s="935"/>
      <c r="R229" s="559" t="s">
        <v>70</v>
      </c>
      <c r="S229" s="621"/>
      <c r="T229" s="621"/>
      <c r="U229" s="621"/>
      <c r="V229" s="719"/>
      <c r="W229" s="559" t="s">
        <v>76</v>
      </c>
      <c r="X229" s="621"/>
      <c r="Y229" s="738" t="s">
        <v>58</v>
      </c>
      <c r="Z229" s="716"/>
      <c r="AA229" s="716"/>
      <c r="AB229" s="716"/>
      <c r="AC229" s="716"/>
      <c r="AD229" s="716"/>
      <c r="AE229" s="716"/>
      <c r="AF229" s="716"/>
      <c r="AG229" s="752"/>
      <c r="AH229" s="559" t="s">
        <v>76</v>
      </c>
      <c r="AI229" s="621"/>
      <c r="AJ229" s="4" t="s">
        <v>313</v>
      </c>
      <c r="AK229" s="4"/>
      <c r="AL229" s="4"/>
      <c r="AM229" s="4"/>
      <c r="AN229" s="4"/>
      <c r="AO229" s="4"/>
      <c r="AP229" s="4"/>
      <c r="AQ229" s="4"/>
      <c r="AR229" s="4"/>
      <c r="AS229" s="4"/>
      <c r="AT229" s="4"/>
      <c r="AU229" s="4"/>
      <c r="AV229" s="4"/>
      <c r="AW229" s="4"/>
      <c r="AX229" s="4"/>
      <c r="AY229" s="4"/>
      <c r="AZ229" s="4"/>
      <c r="BA229" s="4"/>
      <c r="BB229" s="4"/>
      <c r="BC229" s="11"/>
      <c r="BD229" s="559" t="s">
        <v>75</v>
      </c>
      <c r="BE229" s="621"/>
      <c r="BF229" s="4"/>
      <c r="BG229" s="4"/>
      <c r="BH229" s="621" t="s">
        <v>75</v>
      </c>
      <c r="BI229" s="719"/>
      <c r="BJ229" s="527" t="s">
        <v>128</v>
      </c>
      <c r="BK229" s="528"/>
      <c r="BL229" s="692"/>
      <c r="BM229" s="527" t="s">
        <v>128</v>
      </c>
      <c r="BN229" s="528"/>
      <c r="BO229" s="692"/>
      <c r="BP229" s="733"/>
      <c r="BQ229" s="733"/>
      <c r="BR229" s="733"/>
      <c r="BS229" s="733"/>
      <c r="BT229" s="733"/>
      <c r="BU229" s="733"/>
      <c r="BV229" s="734"/>
    </row>
    <row r="230" spans="1:76" ht="14.25" customHeight="1" x14ac:dyDescent="0.15">
      <c r="B230" s="874"/>
      <c r="C230" s="875"/>
      <c r="D230" s="875"/>
      <c r="E230" s="875"/>
      <c r="F230" s="876"/>
      <c r="G230" s="930"/>
      <c r="H230" s="931"/>
      <c r="I230" s="931"/>
      <c r="J230" s="931"/>
      <c r="K230" s="932"/>
      <c r="L230" s="820"/>
      <c r="M230" s="821"/>
      <c r="N230" s="821"/>
      <c r="O230" s="821"/>
      <c r="P230" s="821"/>
      <c r="Q230" s="822"/>
      <c r="R230" s="7"/>
      <c r="S230" s="8"/>
      <c r="T230" s="8"/>
      <c r="U230" s="8"/>
      <c r="V230" s="13"/>
      <c r="W230" s="539" t="s">
        <v>76</v>
      </c>
      <c r="X230" s="540"/>
      <c r="Y230" s="536"/>
      <c r="Z230" s="536"/>
      <c r="AA230" s="536"/>
      <c r="AB230" s="536"/>
      <c r="AC230" s="536"/>
      <c r="AD230" s="536"/>
      <c r="AE230" s="536"/>
      <c r="AF230" s="536"/>
      <c r="AG230" s="729"/>
      <c r="AH230" s="539" t="s">
        <v>76</v>
      </c>
      <c r="AI230" s="540"/>
      <c r="AJ230" s="8"/>
      <c r="AK230" s="8"/>
      <c r="AL230" s="8"/>
      <c r="AM230" s="8"/>
      <c r="AN230" s="8"/>
      <c r="AO230" s="8"/>
      <c r="AP230" s="8"/>
      <c r="AQ230" s="8"/>
      <c r="AR230" s="8"/>
      <c r="AS230" s="8"/>
      <c r="AT230" s="8"/>
      <c r="AU230" s="8"/>
      <c r="AV230" s="8"/>
      <c r="AW230" s="8"/>
      <c r="AX230" s="8"/>
      <c r="AY230" s="8"/>
      <c r="AZ230" s="8"/>
      <c r="BA230" s="8"/>
      <c r="BB230" s="8"/>
      <c r="BC230" s="13"/>
      <c r="BD230" s="539" t="s">
        <v>75</v>
      </c>
      <c r="BE230" s="540"/>
      <c r="BF230" s="8"/>
      <c r="BG230" s="8"/>
      <c r="BH230" s="540" t="s">
        <v>75</v>
      </c>
      <c r="BI230" s="541"/>
      <c r="BJ230" s="533" t="s">
        <v>129</v>
      </c>
      <c r="BK230" s="534"/>
      <c r="BL230" s="535"/>
      <c r="BM230" s="533" t="s">
        <v>129</v>
      </c>
      <c r="BN230" s="534"/>
      <c r="BO230" s="535"/>
      <c r="BP230" s="733"/>
      <c r="BQ230" s="733"/>
      <c r="BR230" s="733"/>
      <c r="BS230" s="733"/>
      <c r="BT230" s="733"/>
      <c r="BU230" s="733"/>
      <c r="BV230" s="734"/>
    </row>
    <row r="231" spans="1:76" ht="14.25" customHeight="1" x14ac:dyDescent="0.15">
      <c r="A231" s="269" t="s">
        <v>572</v>
      </c>
      <c r="B231" s="874"/>
      <c r="C231" s="875"/>
      <c r="D231" s="875"/>
      <c r="E231" s="875"/>
      <c r="F231" s="876"/>
      <c r="G231" s="924" t="s">
        <v>755</v>
      </c>
      <c r="H231" s="925"/>
      <c r="I231" s="925"/>
      <c r="J231" s="925"/>
      <c r="K231" s="926"/>
      <c r="L231" s="707" t="s">
        <v>678</v>
      </c>
      <c r="M231" s="708"/>
      <c r="N231" s="708"/>
      <c r="O231" s="708"/>
      <c r="P231" s="708"/>
      <c r="Q231" s="709"/>
      <c r="R231" s="559" t="s">
        <v>70</v>
      </c>
      <c r="S231" s="621"/>
      <c r="T231" s="621"/>
      <c r="U231" s="621"/>
      <c r="V231" s="719"/>
      <c r="W231" s="559" t="s">
        <v>76</v>
      </c>
      <c r="X231" s="621"/>
      <c r="Y231" s="738" t="s">
        <v>60</v>
      </c>
      <c r="Z231" s="716"/>
      <c r="AA231" s="716"/>
      <c r="AB231" s="716"/>
      <c r="AC231" s="716"/>
      <c r="AD231" s="716"/>
      <c r="AE231" s="716"/>
      <c r="AF231" s="716"/>
      <c r="AG231" s="752"/>
      <c r="AH231" s="559" t="s">
        <v>76</v>
      </c>
      <c r="AI231" s="621"/>
      <c r="AJ231" s="267" t="s">
        <v>679</v>
      </c>
      <c r="AK231" s="4"/>
      <c r="AL231" s="4"/>
      <c r="AM231" s="4"/>
      <c r="AN231" s="4"/>
      <c r="AO231" s="4"/>
      <c r="AP231" s="4"/>
      <c r="AQ231" s="4"/>
      <c r="AR231" s="4"/>
      <c r="AS231" s="4"/>
      <c r="AT231" s="4"/>
      <c r="AU231" s="4"/>
      <c r="AV231" s="4"/>
      <c r="AW231" s="4"/>
      <c r="AX231" s="4"/>
      <c r="AY231" s="4"/>
      <c r="AZ231" s="4"/>
      <c r="BA231" s="4"/>
      <c r="BB231" s="4"/>
      <c r="BC231" s="11"/>
      <c r="BD231" s="559" t="s">
        <v>75</v>
      </c>
      <c r="BE231" s="621"/>
      <c r="BF231" s="4"/>
      <c r="BG231" s="4"/>
      <c r="BH231" s="621" t="s">
        <v>75</v>
      </c>
      <c r="BI231" s="719"/>
      <c r="BJ231" s="527" t="s">
        <v>128</v>
      </c>
      <c r="BK231" s="528"/>
      <c r="BL231" s="692"/>
      <c r="BM231" s="527" t="s">
        <v>128</v>
      </c>
      <c r="BN231" s="528"/>
      <c r="BO231" s="692"/>
      <c r="BP231" s="733"/>
      <c r="BQ231" s="733"/>
      <c r="BR231" s="733"/>
      <c r="BS231" s="733"/>
      <c r="BT231" s="733"/>
      <c r="BU231" s="733"/>
      <c r="BV231" s="734"/>
      <c r="BX231" s="234" t="s">
        <v>571</v>
      </c>
    </row>
    <row r="232" spans="1:76" ht="14.25" customHeight="1" x14ac:dyDescent="0.15">
      <c r="A232" s="269" t="s">
        <v>576</v>
      </c>
      <c r="B232" s="874"/>
      <c r="C232" s="875"/>
      <c r="D232" s="875"/>
      <c r="E232" s="875"/>
      <c r="F232" s="876"/>
      <c r="G232" s="927"/>
      <c r="H232" s="928"/>
      <c r="I232" s="928"/>
      <c r="J232" s="928"/>
      <c r="K232" s="929"/>
      <c r="L232" s="710"/>
      <c r="M232" s="711"/>
      <c r="N232" s="711"/>
      <c r="O232" s="711"/>
      <c r="P232" s="711"/>
      <c r="Q232" s="712"/>
      <c r="R232" s="9"/>
      <c r="V232" s="12"/>
      <c r="W232" s="560" t="s">
        <v>76</v>
      </c>
      <c r="X232" s="548"/>
      <c r="Y232" s="563"/>
      <c r="Z232" s="563"/>
      <c r="AA232" s="563"/>
      <c r="AB232" s="563"/>
      <c r="AC232" s="563"/>
      <c r="AD232" s="563"/>
      <c r="AE232" s="563"/>
      <c r="AF232" s="563"/>
      <c r="AG232" s="594"/>
      <c r="AH232" s="560" t="s">
        <v>76</v>
      </c>
      <c r="AI232" s="548"/>
      <c r="AJ232" s="264" t="s">
        <v>680</v>
      </c>
      <c r="BC232" s="12"/>
      <c r="BD232" s="560" t="s">
        <v>75</v>
      </c>
      <c r="BE232" s="548"/>
      <c r="BH232" s="548" t="s">
        <v>75</v>
      </c>
      <c r="BI232" s="601"/>
      <c r="BJ232" s="530"/>
      <c r="BK232" s="531"/>
      <c r="BL232" s="600"/>
      <c r="BM232" s="530"/>
      <c r="BN232" s="531"/>
      <c r="BO232" s="600"/>
      <c r="BP232" s="733"/>
      <c r="BQ232" s="733"/>
      <c r="BR232" s="733"/>
      <c r="BS232" s="733"/>
      <c r="BT232" s="733"/>
      <c r="BU232" s="733"/>
      <c r="BV232" s="734"/>
    </row>
    <row r="233" spans="1:76" ht="14.25" customHeight="1" x14ac:dyDescent="0.15">
      <c r="B233" s="874"/>
      <c r="C233" s="875"/>
      <c r="D233" s="875"/>
      <c r="E233" s="875"/>
      <c r="F233" s="876"/>
      <c r="G233" s="930"/>
      <c r="H233" s="931"/>
      <c r="I233" s="931"/>
      <c r="J233" s="931"/>
      <c r="K233" s="932"/>
      <c r="L233" s="641"/>
      <c r="M233" s="642"/>
      <c r="N233" s="642"/>
      <c r="O233" s="642"/>
      <c r="P233" s="642"/>
      <c r="Q233" s="713"/>
      <c r="R233" s="7"/>
      <c r="S233" s="8"/>
      <c r="T233" s="8"/>
      <c r="U233" s="8"/>
      <c r="V233" s="13"/>
      <c r="W233" s="539" t="s">
        <v>76</v>
      </c>
      <c r="X233" s="540"/>
      <c r="Y233" s="536"/>
      <c r="Z233" s="536"/>
      <c r="AA233" s="536"/>
      <c r="AB233" s="536"/>
      <c r="AC233" s="536"/>
      <c r="AD233" s="536"/>
      <c r="AE233" s="536"/>
      <c r="AF233" s="536"/>
      <c r="AG233" s="729"/>
      <c r="AH233" s="539" t="s">
        <v>76</v>
      </c>
      <c r="AI233" s="540"/>
      <c r="AJ233" s="287" t="s">
        <v>681</v>
      </c>
      <c r="AK233" s="8"/>
      <c r="AL233" s="8"/>
      <c r="AM233" s="8"/>
      <c r="AN233" s="8"/>
      <c r="AO233" s="8"/>
      <c r="AP233" s="8"/>
      <c r="AQ233" s="8"/>
      <c r="AR233" s="8"/>
      <c r="AS233" s="8"/>
      <c r="AT233" s="8"/>
      <c r="AU233" s="8"/>
      <c r="AV233" s="8"/>
      <c r="AW233" s="8"/>
      <c r="AX233" s="8"/>
      <c r="AY233" s="8"/>
      <c r="AZ233" s="8"/>
      <c r="BA233" s="8"/>
      <c r="BB233" s="8"/>
      <c r="BC233" s="13"/>
      <c r="BD233" s="539" t="s">
        <v>75</v>
      </c>
      <c r="BE233" s="540"/>
      <c r="BF233" s="8"/>
      <c r="BG233" s="8"/>
      <c r="BH233" s="540" t="s">
        <v>75</v>
      </c>
      <c r="BI233" s="541"/>
      <c r="BJ233" s="533" t="s">
        <v>129</v>
      </c>
      <c r="BK233" s="534"/>
      <c r="BL233" s="535"/>
      <c r="BM233" s="533" t="s">
        <v>129</v>
      </c>
      <c r="BN233" s="534"/>
      <c r="BO233" s="535"/>
      <c r="BP233" s="733"/>
      <c r="BQ233" s="733"/>
      <c r="BR233" s="733"/>
      <c r="BS233" s="733"/>
      <c r="BT233" s="733"/>
      <c r="BU233" s="733"/>
      <c r="BV233" s="734"/>
    </row>
    <row r="234" spans="1:76" ht="14.25" customHeight="1" x14ac:dyDescent="0.15">
      <c r="A234" s="269" t="s">
        <v>572</v>
      </c>
      <c r="B234" s="874"/>
      <c r="C234" s="875"/>
      <c r="D234" s="875"/>
      <c r="E234" s="875"/>
      <c r="F234" s="876"/>
      <c r="G234" s="924" t="s">
        <v>760</v>
      </c>
      <c r="H234" s="925"/>
      <c r="I234" s="925"/>
      <c r="J234" s="925"/>
      <c r="K234" s="926"/>
      <c r="L234" s="436" t="s">
        <v>756</v>
      </c>
      <c r="M234" s="437"/>
      <c r="N234" s="437"/>
      <c r="O234" s="437"/>
      <c r="P234" s="437"/>
      <c r="Q234" s="438"/>
      <c r="R234" s="558" t="s">
        <v>70</v>
      </c>
      <c r="S234" s="547"/>
      <c r="T234" s="547"/>
      <c r="U234" s="547"/>
      <c r="V234" s="951"/>
      <c r="W234" s="558" t="s">
        <v>76</v>
      </c>
      <c r="X234" s="547"/>
      <c r="Y234" s="683" t="s">
        <v>58</v>
      </c>
      <c r="Z234" s="952"/>
      <c r="AA234" s="952"/>
      <c r="AB234" s="952"/>
      <c r="AC234" s="952"/>
      <c r="AD234" s="952"/>
      <c r="AE234" s="952"/>
      <c r="AF234" s="952"/>
      <c r="AG234" s="953"/>
      <c r="AH234" s="558" t="s">
        <v>76</v>
      </c>
      <c r="AI234" s="547"/>
      <c r="AJ234" s="434" t="s">
        <v>758</v>
      </c>
      <c r="AK234" s="34"/>
      <c r="AL234" s="34"/>
      <c r="AM234" s="34"/>
      <c r="AN234" s="34"/>
      <c r="AO234" s="34"/>
      <c r="AP234" s="34"/>
      <c r="AQ234" s="34"/>
      <c r="AR234" s="34"/>
      <c r="AS234" s="34"/>
      <c r="AT234" s="34"/>
      <c r="AU234" s="34"/>
      <c r="AV234" s="34"/>
      <c r="AW234" s="34"/>
      <c r="AX234" s="34"/>
      <c r="AY234" s="34"/>
      <c r="AZ234" s="34"/>
      <c r="BA234" s="34"/>
      <c r="BB234" s="34"/>
      <c r="BC234" s="33"/>
      <c r="BD234" s="435"/>
      <c r="BE234" s="34"/>
      <c r="BF234" s="34"/>
      <c r="BG234" s="34"/>
      <c r="BH234" s="547" t="s">
        <v>75</v>
      </c>
      <c r="BI234" s="951"/>
      <c r="BJ234" s="524" t="s">
        <v>603</v>
      </c>
      <c r="BK234" s="525"/>
      <c r="BL234" s="691"/>
      <c r="BM234" s="524" t="s">
        <v>603</v>
      </c>
      <c r="BN234" s="525"/>
      <c r="BO234" s="691"/>
      <c r="BP234" s="750"/>
      <c r="BQ234" s="733"/>
      <c r="BR234" s="733"/>
      <c r="BS234" s="733"/>
      <c r="BT234" s="733"/>
      <c r="BU234" s="733"/>
      <c r="BV234" s="734"/>
      <c r="BX234" s="234" t="s">
        <v>571</v>
      </c>
    </row>
    <row r="235" spans="1:76" ht="14.25" customHeight="1" thickBot="1" x14ac:dyDescent="0.2">
      <c r="A235" s="269" t="s">
        <v>576</v>
      </c>
      <c r="B235" s="877"/>
      <c r="C235" s="878"/>
      <c r="D235" s="878"/>
      <c r="E235" s="878"/>
      <c r="F235" s="879"/>
      <c r="G235" s="948"/>
      <c r="H235" s="949"/>
      <c r="I235" s="949"/>
      <c r="J235" s="949"/>
      <c r="K235" s="950"/>
      <c r="L235" s="445" t="s">
        <v>757</v>
      </c>
      <c r="M235" s="446"/>
      <c r="N235" s="446"/>
      <c r="O235" s="446"/>
      <c r="P235" s="446"/>
      <c r="Q235" s="447"/>
      <c r="R235" s="595" t="s">
        <v>70</v>
      </c>
      <c r="S235" s="596"/>
      <c r="T235" s="596"/>
      <c r="U235" s="596"/>
      <c r="V235" s="598"/>
      <c r="W235" s="595" t="s">
        <v>76</v>
      </c>
      <c r="X235" s="596"/>
      <c r="Y235" s="545" t="s">
        <v>58</v>
      </c>
      <c r="Z235" s="564"/>
      <c r="AA235" s="564"/>
      <c r="AB235" s="564"/>
      <c r="AC235" s="564"/>
      <c r="AD235" s="564"/>
      <c r="AE235" s="564"/>
      <c r="AF235" s="564"/>
      <c r="AG235" s="597"/>
      <c r="AH235" s="595" t="s">
        <v>76</v>
      </c>
      <c r="AI235" s="596"/>
      <c r="AJ235" s="448" t="s">
        <v>759</v>
      </c>
      <c r="AK235" s="335"/>
      <c r="AL235" s="335"/>
      <c r="AM235" s="335"/>
      <c r="AN235" s="335"/>
      <c r="AO235" s="335"/>
      <c r="AP235" s="335"/>
      <c r="AQ235" s="335"/>
      <c r="AR235" s="335"/>
      <c r="AS235" s="335"/>
      <c r="AT235" s="335"/>
      <c r="AU235" s="335"/>
      <c r="AV235" s="335"/>
      <c r="AW235" s="335"/>
      <c r="AX235" s="335"/>
      <c r="AY235" s="335"/>
      <c r="AZ235" s="335"/>
      <c r="BA235" s="335"/>
      <c r="BB235" s="335"/>
      <c r="BC235" s="336"/>
      <c r="BD235" s="334"/>
      <c r="BE235" s="335"/>
      <c r="BF235" s="335"/>
      <c r="BG235" s="335"/>
      <c r="BH235" s="596" t="s">
        <v>75</v>
      </c>
      <c r="BI235" s="598"/>
      <c r="BJ235" s="942" t="s">
        <v>603</v>
      </c>
      <c r="BK235" s="943"/>
      <c r="BL235" s="944"/>
      <c r="BM235" s="942" t="s">
        <v>603</v>
      </c>
      <c r="BN235" s="943"/>
      <c r="BO235" s="944"/>
      <c r="BP235" s="945"/>
      <c r="BQ235" s="946"/>
      <c r="BR235" s="946"/>
      <c r="BS235" s="946"/>
      <c r="BT235" s="946"/>
      <c r="BU235" s="946"/>
      <c r="BV235" s="947"/>
    </row>
    <row r="236" spans="1:76" ht="16.5" customHeight="1" x14ac:dyDescent="0.15">
      <c r="C236" s="279"/>
      <c r="D236" s="279"/>
      <c r="E236" s="279"/>
      <c r="F236" s="279"/>
      <c r="G236" s="279"/>
      <c r="H236" s="279"/>
      <c r="I236" s="279"/>
      <c r="J236" s="279"/>
      <c r="K236" s="279"/>
      <c r="L236" s="279"/>
      <c r="M236" s="279"/>
      <c r="N236" s="279"/>
      <c r="O236" s="279"/>
      <c r="P236" s="279"/>
      <c r="Q236" s="279"/>
      <c r="R236" s="279"/>
      <c r="S236" s="279"/>
      <c r="T236" s="279"/>
      <c r="U236" s="279"/>
      <c r="V236" s="279"/>
      <c r="W236" s="279"/>
      <c r="X236" s="279"/>
      <c r="Y236" s="279"/>
      <c r="Z236" s="279"/>
      <c r="AA236" s="279"/>
      <c r="AB236" s="279"/>
      <c r="AC236" s="279"/>
      <c r="AD236" s="279"/>
      <c r="AE236" s="279"/>
      <c r="AF236" s="279"/>
      <c r="AG236" s="279"/>
      <c r="AH236" s="279"/>
      <c r="AI236" s="279"/>
      <c r="AJ236" s="279"/>
      <c r="AK236" s="279"/>
      <c r="AL236" s="273" t="s">
        <v>12</v>
      </c>
      <c r="AM236" s="279"/>
      <c r="AN236" s="279"/>
      <c r="AO236" s="279"/>
      <c r="AP236" s="279"/>
      <c r="AQ236" s="279"/>
      <c r="AR236" s="279"/>
      <c r="AS236" s="279"/>
      <c r="AT236" s="279"/>
      <c r="AU236" s="279"/>
      <c r="AV236" s="279"/>
      <c r="AW236" s="279"/>
      <c r="AX236" s="279"/>
      <c r="AY236" s="279"/>
      <c r="AZ236" s="279"/>
      <c r="BA236" s="279"/>
      <c r="BB236" s="279"/>
      <c r="BC236" s="279"/>
      <c r="BD236" s="279"/>
      <c r="BE236" s="279"/>
      <c r="BF236" s="279"/>
      <c r="BG236" s="279"/>
      <c r="BH236" s="279"/>
      <c r="BI236" s="279"/>
      <c r="BJ236" s="279"/>
      <c r="BK236" s="279"/>
      <c r="BL236" s="279"/>
      <c r="BM236" s="279"/>
      <c r="BN236" s="279"/>
      <c r="BO236" s="279"/>
      <c r="BP236" s="279"/>
      <c r="BQ236" s="279"/>
      <c r="BR236" s="279"/>
      <c r="BS236" s="279"/>
      <c r="BT236" s="279"/>
      <c r="BU236" s="279"/>
      <c r="BV236" s="279"/>
    </row>
    <row r="237" spans="1:76" ht="13.5" customHeight="1" x14ac:dyDescent="0.15">
      <c r="B237" s="45" t="s">
        <v>473</v>
      </c>
      <c r="L237" s="264" t="s">
        <v>582</v>
      </c>
      <c r="BO237" s="1" t="s">
        <v>691</v>
      </c>
    </row>
    <row r="238" spans="1:76" ht="12" customHeight="1" x14ac:dyDescent="0.15">
      <c r="B238" s="6" t="s">
        <v>123</v>
      </c>
      <c r="BQ238" s="286"/>
      <c r="BR238" s="286"/>
      <c r="BS238" s="286"/>
      <c r="BT238" s="286"/>
      <c r="BU238" s="305" t="s">
        <v>613</v>
      </c>
    </row>
    <row r="239" spans="1:76" ht="12" customHeight="1" thickBot="1" x14ac:dyDescent="0.2">
      <c r="B239" s="6" t="s">
        <v>150</v>
      </c>
      <c r="BP239" s="286"/>
      <c r="BQ239" s="286"/>
      <c r="BR239" s="286"/>
      <c r="BS239" s="286"/>
      <c r="BT239" s="286"/>
      <c r="BU239" s="305" t="s">
        <v>614</v>
      </c>
    </row>
    <row r="240" spans="1:76" ht="14.25" customHeight="1" x14ac:dyDescent="0.15">
      <c r="B240" s="549"/>
      <c r="C240" s="550"/>
      <c r="D240" s="550"/>
      <c r="E240" s="550"/>
      <c r="F240" s="550"/>
      <c r="G240" s="553" t="s">
        <v>13</v>
      </c>
      <c r="H240" s="553"/>
      <c r="I240" s="553"/>
      <c r="J240" s="553"/>
      <c r="K240" s="553"/>
      <c r="L240" s="555" t="s">
        <v>373</v>
      </c>
      <c r="M240" s="553"/>
      <c r="N240" s="553"/>
      <c r="O240" s="553"/>
      <c r="P240" s="553"/>
      <c r="Q240" s="553"/>
      <c r="R240" s="555" t="s">
        <v>374</v>
      </c>
      <c r="S240" s="553"/>
      <c r="T240" s="553"/>
      <c r="U240" s="553"/>
      <c r="V240" s="553"/>
      <c r="W240" s="754" t="s">
        <v>14</v>
      </c>
      <c r="X240" s="755"/>
      <c r="Y240" s="755"/>
      <c r="Z240" s="755"/>
      <c r="AA240" s="755"/>
      <c r="AB240" s="755"/>
      <c r="AC240" s="755"/>
      <c r="AD240" s="755"/>
      <c r="AE240" s="755"/>
      <c r="AF240" s="755"/>
      <c r="AG240" s="755"/>
      <c r="AH240" s="754" t="s">
        <v>15</v>
      </c>
      <c r="AI240" s="755"/>
      <c r="AJ240" s="755"/>
      <c r="AK240" s="755"/>
      <c r="AL240" s="755"/>
      <c r="AM240" s="755"/>
      <c r="AN240" s="755"/>
      <c r="AO240" s="755"/>
      <c r="AP240" s="755"/>
      <c r="AQ240" s="755"/>
      <c r="AR240" s="755"/>
      <c r="AS240" s="755"/>
      <c r="AT240" s="755"/>
      <c r="AU240" s="755"/>
      <c r="AV240" s="755"/>
      <c r="AW240" s="755"/>
      <c r="AX240" s="755"/>
      <c r="AY240" s="755"/>
      <c r="AZ240" s="755"/>
      <c r="BA240" s="755"/>
      <c r="BB240" s="755"/>
      <c r="BC240" s="756"/>
      <c r="BD240" s="550" t="s">
        <v>16</v>
      </c>
      <c r="BE240" s="550"/>
      <c r="BF240" s="550"/>
      <c r="BG240" s="550"/>
      <c r="BH240" s="550"/>
      <c r="BI240" s="550"/>
      <c r="BJ240" s="550" t="s">
        <v>17</v>
      </c>
      <c r="BK240" s="550"/>
      <c r="BL240" s="550"/>
      <c r="BM240" s="550"/>
      <c r="BN240" s="550"/>
      <c r="BO240" s="550"/>
      <c r="BP240" s="730" t="s">
        <v>616</v>
      </c>
      <c r="BQ240" s="731"/>
      <c r="BR240" s="731"/>
      <c r="BS240" s="731"/>
      <c r="BT240" s="731"/>
      <c r="BU240" s="731"/>
      <c r="BV240" s="732"/>
    </row>
    <row r="241" spans="1:76" ht="14.25" customHeight="1" thickBot="1" x14ac:dyDescent="0.2">
      <c r="B241" s="551"/>
      <c r="C241" s="552"/>
      <c r="D241" s="552"/>
      <c r="E241" s="552"/>
      <c r="F241" s="552"/>
      <c r="G241" s="554"/>
      <c r="H241" s="554"/>
      <c r="I241" s="554"/>
      <c r="J241" s="554"/>
      <c r="K241" s="554"/>
      <c r="L241" s="554"/>
      <c r="M241" s="554"/>
      <c r="N241" s="554"/>
      <c r="O241" s="554"/>
      <c r="P241" s="554"/>
      <c r="Q241" s="554"/>
      <c r="R241" s="554"/>
      <c r="S241" s="554"/>
      <c r="T241" s="554"/>
      <c r="U241" s="554"/>
      <c r="V241" s="554"/>
      <c r="W241" s="561"/>
      <c r="X241" s="562"/>
      <c r="Y241" s="562"/>
      <c r="Z241" s="562"/>
      <c r="AA241" s="562"/>
      <c r="AB241" s="562"/>
      <c r="AC241" s="562"/>
      <c r="AD241" s="562"/>
      <c r="AE241" s="562"/>
      <c r="AF241" s="562"/>
      <c r="AG241" s="562"/>
      <c r="AH241" s="561"/>
      <c r="AI241" s="562"/>
      <c r="AJ241" s="562"/>
      <c r="AK241" s="562"/>
      <c r="AL241" s="562"/>
      <c r="AM241" s="562"/>
      <c r="AN241" s="562"/>
      <c r="AO241" s="562"/>
      <c r="AP241" s="562"/>
      <c r="AQ241" s="562"/>
      <c r="AR241" s="562"/>
      <c r="AS241" s="562"/>
      <c r="AT241" s="562"/>
      <c r="AU241" s="562"/>
      <c r="AV241" s="562"/>
      <c r="AW241" s="562"/>
      <c r="AX241" s="562"/>
      <c r="AY241" s="562"/>
      <c r="AZ241" s="562"/>
      <c r="BA241" s="562"/>
      <c r="BB241" s="562"/>
      <c r="BC241" s="735"/>
      <c r="BD241" s="552" t="s">
        <v>41</v>
      </c>
      <c r="BE241" s="552"/>
      <c r="BF241" s="552" t="s">
        <v>42</v>
      </c>
      <c r="BG241" s="552"/>
      <c r="BH241" s="552" t="s">
        <v>43</v>
      </c>
      <c r="BI241" s="552"/>
      <c r="BJ241" s="552" t="s">
        <v>44</v>
      </c>
      <c r="BK241" s="552"/>
      <c r="BL241" s="552"/>
      <c r="BM241" s="552" t="s">
        <v>45</v>
      </c>
      <c r="BN241" s="552"/>
      <c r="BO241" s="552"/>
      <c r="BP241" s="788" t="s">
        <v>615</v>
      </c>
      <c r="BQ241" s="789"/>
      <c r="BR241" s="789"/>
      <c r="BS241" s="789"/>
      <c r="BT241" s="789"/>
      <c r="BU241" s="789"/>
      <c r="BV241" s="790"/>
    </row>
    <row r="242" spans="1:76" ht="14.25" customHeight="1" thickTop="1" x14ac:dyDescent="0.15">
      <c r="A242" s="269" t="s">
        <v>572</v>
      </c>
      <c r="B242" s="911" t="s">
        <v>544</v>
      </c>
      <c r="C242" s="912"/>
      <c r="D242" s="912"/>
      <c r="E242" s="912"/>
      <c r="F242" s="913"/>
      <c r="G242" s="439" t="s">
        <v>187</v>
      </c>
      <c r="H242" s="440"/>
      <c r="I242" s="440"/>
      <c r="J242" s="440"/>
      <c r="K242" s="441"/>
      <c r="L242" s="920" t="s">
        <v>761</v>
      </c>
      <c r="M242" s="920"/>
      <c r="N242" s="920"/>
      <c r="O242" s="920"/>
      <c r="P242" s="920"/>
      <c r="Q242" s="920"/>
      <c r="R242" s="592" t="s">
        <v>70</v>
      </c>
      <c r="S242" s="593"/>
      <c r="T242" s="593"/>
      <c r="U242" s="593"/>
      <c r="V242" s="724"/>
      <c r="W242" s="592" t="s">
        <v>76</v>
      </c>
      <c r="X242" s="593"/>
      <c r="Y242" s="728" t="s">
        <v>60</v>
      </c>
      <c r="Z242" s="618"/>
      <c r="AA242" s="618"/>
      <c r="AB242" s="618"/>
      <c r="AC242" s="618"/>
      <c r="AD242" s="618"/>
      <c r="AE242" s="618"/>
      <c r="AF242" s="618"/>
      <c r="AG242" s="827"/>
      <c r="AH242" s="592" t="s">
        <v>76</v>
      </c>
      <c r="AI242" s="593"/>
      <c r="AJ242" s="353" t="s">
        <v>237</v>
      </c>
      <c r="AK242" s="353"/>
      <c r="AL242" s="353"/>
      <c r="AM242" s="353"/>
      <c r="AN242" s="353"/>
      <c r="AO242" s="353"/>
      <c r="AP242" s="353"/>
      <c r="AQ242" s="353"/>
      <c r="AR242" s="353"/>
      <c r="AS242" s="353"/>
      <c r="AT242" s="353"/>
      <c r="AU242" s="353"/>
      <c r="AV242" s="353"/>
      <c r="AW242" s="353"/>
      <c r="AX242" s="353"/>
      <c r="AY242" s="353"/>
      <c r="AZ242" s="353"/>
      <c r="BA242" s="353"/>
      <c r="BB242" s="353"/>
      <c r="BC242" s="354"/>
      <c r="BD242" s="592" t="s">
        <v>75</v>
      </c>
      <c r="BE242" s="593"/>
      <c r="BF242" s="593" t="s">
        <v>75</v>
      </c>
      <c r="BG242" s="593"/>
      <c r="BH242" s="593" t="s">
        <v>75</v>
      </c>
      <c r="BI242" s="724"/>
      <c r="BJ242" s="720" t="s">
        <v>128</v>
      </c>
      <c r="BK242" s="721"/>
      <c r="BL242" s="723"/>
      <c r="BM242" s="720" t="s">
        <v>128</v>
      </c>
      <c r="BN242" s="721"/>
      <c r="BO242" s="723"/>
      <c r="BP242" s="750"/>
      <c r="BQ242" s="733"/>
      <c r="BR242" s="733"/>
      <c r="BS242" s="733"/>
      <c r="BT242" s="733"/>
      <c r="BU242" s="733"/>
      <c r="BV242" s="734"/>
      <c r="BX242" s="234" t="s">
        <v>571</v>
      </c>
    </row>
    <row r="243" spans="1:76" ht="14.25" customHeight="1" x14ac:dyDescent="0.15">
      <c r="A243" s="269"/>
      <c r="B243" s="914"/>
      <c r="C243" s="915"/>
      <c r="D243" s="915"/>
      <c r="E243" s="915"/>
      <c r="F243" s="916"/>
      <c r="G243" s="871" t="s">
        <v>186</v>
      </c>
      <c r="H243" s="872"/>
      <c r="I243" s="872"/>
      <c r="J243" s="872"/>
      <c r="K243" s="873"/>
      <c r="L243" s="867"/>
      <c r="M243" s="867"/>
      <c r="N243" s="867"/>
      <c r="O243" s="867"/>
      <c r="P243" s="867"/>
      <c r="Q243" s="867"/>
      <c r="R243" s="17"/>
      <c r="S243" s="18"/>
      <c r="T243" s="18"/>
      <c r="U243" s="18"/>
      <c r="V243" s="22"/>
      <c r="W243" s="560" t="s">
        <v>76</v>
      </c>
      <c r="X243" s="548"/>
      <c r="Y243" s="563"/>
      <c r="Z243" s="563"/>
      <c r="AA243" s="563"/>
      <c r="AB243" s="563"/>
      <c r="AC243" s="563"/>
      <c r="AD243" s="563"/>
      <c r="AE243" s="563"/>
      <c r="AF243" s="563"/>
      <c r="AG243" s="594"/>
      <c r="AH243" s="560" t="s">
        <v>76</v>
      </c>
      <c r="AI243" s="548"/>
      <c r="AJ243" s="264" t="s">
        <v>762</v>
      </c>
      <c r="BC243" s="12"/>
      <c r="BD243" s="560" t="s">
        <v>75</v>
      </c>
      <c r="BE243" s="548"/>
      <c r="BF243" s="548" t="s">
        <v>75</v>
      </c>
      <c r="BG243" s="548"/>
      <c r="BH243" s="548" t="s">
        <v>75</v>
      </c>
      <c r="BI243" s="601"/>
      <c r="BJ243" s="530"/>
      <c r="BK243" s="531"/>
      <c r="BL243" s="600"/>
      <c r="BM243" s="530"/>
      <c r="BN243" s="531"/>
      <c r="BO243" s="600"/>
      <c r="BP243" s="310"/>
      <c r="BQ243" s="309"/>
      <c r="BR243" s="309"/>
      <c r="BS243" s="309"/>
      <c r="BT243" s="309"/>
      <c r="BU243" s="309"/>
      <c r="BV243" s="361"/>
      <c r="BX243" s="234"/>
    </row>
    <row r="244" spans="1:76" ht="14.25" customHeight="1" x14ac:dyDescent="0.15">
      <c r="A244" s="269" t="s">
        <v>576</v>
      </c>
      <c r="B244" s="914"/>
      <c r="C244" s="915"/>
      <c r="D244" s="915"/>
      <c r="E244" s="915"/>
      <c r="F244" s="916"/>
      <c r="G244" s="871"/>
      <c r="H244" s="872"/>
      <c r="I244" s="872"/>
      <c r="J244" s="872"/>
      <c r="K244" s="873"/>
      <c r="L244" s="748"/>
      <c r="M244" s="748"/>
      <c r="N244" s="748"/>
      <c r="O244" s="748"/>
      <c r="P244" s="748"/>
      <c r="Q244" s="748"/>
      <c r="R244" s="7"/>
      <c r="S244" s="8"/>
      <c r="T244" s="8"/>
      <c r="U244" s="8"/>
      <c r="V244" s="13"/>
      <c r="W244" s="539" t="s">
        <v>76</v>
      </c>
      <c r="X244" s="540"/>
      <c r="Y244" s="536"/>
      <c r="Z244" s="536"/>
      <c r="AA244" s="536"/>
      <c r="AB244" s="536"/>
      <c r="AC244" s="536"/>
      <c r="AD244" s="536"/>
      <c r="AE244" s="536"/>
      <c r="AF244" s="536"/>
      <c r="AG244" s="729"/>
      <c r="AH244" s="539" t="s">
        <v>76</v>
      </c>
      <c r="AI244" s="540"/>
      <c r="AJ244" s="287" t="s">
        <v>763</v>
      </c>
      <c r="AK244" s="8"/>
      <c r="AL244" s="8"/>
      <c r="AM244" s="8"/>
      <c r="AN244" s="8"/>
      <c r="AO244" s="8"/>
      <c r="AP244" s="8"/>
      <c r="AQ244" s="8"/>
      <c r="AR244" s="8"/>
      <c r="AS244" s="8"/>
      <c r="AT244" s="8"/>
      <c r="AU244" s="8"/>
      <c r="AV244" s="8"/>
      <c r="AW244" s="8"/>
      <c r="AX244" s="8"/>
      <c r="AY244" s="8"/>
      <c r="AZ244" s="8"/>
      <c r="BA244" s="8"/>
      <c r="BB244" s="8"/>
      <c r="BC244" s="13"/>
      <c r="BD244" s="539" t="s">
        <v>75</v>
      </c>
      <c r="BE244" s="540"/>
      <c r="BF244" s="540" t="s">
        <v>75</v>
      </c>
      <c r="BG244" s="540"/>
      <c r="BH244" s="540" t="s">
        <v>75</v>
      </c>
      <c r="BI244" s="541"/>
      <c r="BJ244" s="533" t="s">
        <v>129</v>
      </c>
      <c r="BK244" s="534"/>
      <c r="BL244" s="535"/>
      <c r="BM244" s="533" t="s">
        <v>129</v>
      </c>
      <c r="BN244" s="534"/>
      <c r="BO244" s="535"/>
      <c r="BP244" s="750"/>
      <c r="BQ244" s="733"/>
      <c r="BR244" s="733"/>
      <c r="BS244" s="733"/>
      <c r="BT244" s="733"/>
      <c r="BU244" s="733"/>
      <c r="BV244" s="734"/>
    </row>
    <row r="245" spans="1:76" ht="14.25" customHeight="1" x14ac:dyDescent="0.15">
      <c r="B245" s="914"/>
      <c r="C245" s="915"/>
      <c r="D245" s="915"/>
      <c r="E245" s="915"/>
      <c r="F245" s="916"/>
      <c r="G245" s="871"/>
      <c r="H245" s="872"/>
      <c r="I245" s="872"/>
      <c r="J245" s="872"/>
      <c r="K245" s="873"/>
      <c r="L245" s="748" t="s">
        <v>185</v>
      </c>
      <c r="M245" s="748"/>
      <c r="N245" s="748"/>
      <c r="O245" s="748"/>
      <c r="P245" s="748"/>
      <c r="Q245" s="748"/>
      <c r="R245" s="559" t="s">
        <v>70</v>
      </c>
      <c r="S245" s="621"/>
      <c r="T245" s="621"/>
      <c r="U245" s="621"/>
      <c r="V245" s="719"/>
      <c r="W245" s="559" t="s">
        <v>76</v>
      </c>
      <c r="X245" s="621"/>
      <c r="Y245" s="738" t="s">
        <v>60</v>
      </c>
      <c r="Z245" s="716"/>
      <c r="AA245" s="716"/>
      <c r="AB245" s="716"/>
      <c r="AC245" s="716"/>
      <c r="AD245" s="716"/>
      <c r="AE245" s="716"/>
      <c r="AF245" s="716"/>
      <c r="AG245" s="752"/>
      <c r="AH245" s="559" t="s">
        <v>76</v>
      </c>
      <c r="AI245" s="621"/>
      <c r="AJ245" s="4" t="s">
        <v>184</v>
      </c>
      <c r="AK245" s="4"/>
      <c r="AL245" s="4"/>
      <c r="AM245" s="4"/>
      <c r="AN245" s="4"/>
      <c r="AO245" s="4"/>
      <c r="AP245" s="4"/>
      <c r="AQ245" s="4"/>
      <c r="AR245" s="4"/>
      <c r="AS245" s="4"/>
      <c r="AT245" s="4"/>
      <c r="AU245" s="4"/>
      <c r="AV245" s="4"/>
      <c r="AW245" s="4"/>
      <c r="AX245" s="4"/>
      <c r="AY245" s="4"/>
      <c r="AZ245" s="4"/>
      <c r="BA245" s="4"/>
      <c r="BB245" s="4"/>
      <c r="BC245" s="11"/>
      <c r="BD245" s="559" t="s">
        <v>75</v>
      </c>
      <c r="BE245" s="621"/>
      <c r="BF245" s="4"/>
      <c r="BG245" s="4"/>
      <c r="BH245" s="621" t="s">
        <v>75</v>
      </c>
      <c r="BI245" s="719"/>
      <c r="BJ245" s="780" t="s">
        <v>603</v>
      </c>
      <c r="BK245" s="781"/>
      <c r="BL245" s="782"/>
      <c r="BM245" s="780" t="s">
        <v>603</v>
      </c>
      <c r="BN245" s="781"/>
      <c r="BO245" s="782"/>
      <c r="BP245" s="750"/>
      <c r="BQ245" s="733"/>
      <c r="BR245" s="733"/>
      <c r="BS245" s="733"/>
      <c r="BT245" s="733"/>
      <c r="BU245" s="733"/>
      <c r="BV245" s="734"/>
    </row>
    <row r="246" spans="1:76" ht="14.25" customHeight="1" x14ac:dyDescent="0.15">
      <c r="B246" s="914"/>
      <c r="C246" s="915"/>
      <c r="D246" s="915"/>
      <c r="E246" s="915"/>
      <c r="F246" s="916"/>
      <c r="G246" s="871"/>
      <c r="H246" s="872"/>
      <c r="I246" s="872"/>
      <c r="J246" s="872"/>
      <c r="K246" s="873"/>
      <c r="L246" s="748" t="s">
        <v>183</v>
      </c>
      <c r="M246" s="748"/>
      <c r="N246" s="748"/>
      <c r="O246" s="748"/>
      <c r="P246" s="748"/>
      <c r="Q246" s="748"/>
      <c r="R246" s="559" t="s">
        <v>70</v>
      </c>
      <c r="S246" s="621"/>
      <c r="T246" s="621"/>
      <c r="U246" s="621"/>
      <c r="V246" s="719"/>
      <c r="W246" s="559" t="s">
        <v>76</v>
      </c>
      <c r="X246" s="621"/>
      <c r="Y246" s="738" t="s">
        <v>60</v>
      </c>
      <c r="Z246" s="716"/>
      <c r="AA246" s="716"/>
      <c r="AB246" s="716"/>
      <c r="AC246" s="716"/>
      <c r="AD246" s="716"/>
      <c r="AE246" s="716"/>
      <c r="AF246" s="716"/>
      <c r="AG246" s="752"/>
      <c r="AH246" s="559" t="s">
        <v>76</v>
      </c>
      <c r="AI246" s="621"/>
      <c r="AJ246" s="4" t="s">
        <v>182</v>
      </c>
      <c r="AK246" s="4"/>
      <c r="AL246" s="4"/>
      <c r="AM246" s="4"/>
      <c r="AN246" s="4"/>
      <c r="AO246" s="4"/>
      <c r="AP246" s="4"/>
      <c r="AQ246" s="4"/>
      <c r="AR246" s="4"/>
      <c r="AS246" s="4"/>
      <c r="AT246" s="4"/>
      <c r="AU246" s="4"/>
      <c r="AV246" s="4"/>
      <c r="AW246" s="4"/>
      <c r="AX246" s="4"/>
      <c r="AY246" s="4"/>
      <c r="AZ246" s="4"/>
      <c r="BA246" s="4"/>
      <c r="BB246" s="4"/>
      <c r="BC246" s="11"/>
      <c r="BD246" s="559" t="s">
        <v>75</v>
      </c>
      <c r="BE246" s="621"/>
      <c r="BF246" s="4"/>
      <c r="BG246" s="4"/>
      <c r="BH246" s="621" t="s">
        <v>75</v>
      </c>
      <c r="BI246" s="719"/>
      <c r="BJ246" s="527" t="s">
        <v>128</v>
      </c>
      <c r="BK246" s="528"/>
      <c r="BL246" s="692"/>
      <c r="BM246" s="527" t="s">
        <v>128</v>
      </c>
      <c r="BN246" s="528"/>
      <c r="BO246" s="692"/>
      <c r="BP246" s="750"/>
      <c r="BQ246" s="733"/>
      <c r="BR246" s="733"/>
      <c r="BS246" s="733"/>
      <c r="BT246" s="733"/>
      <c r="BU246" s="733"/>
      <c r="BV246" s="734"/>
    </row>
    <row r="247" spans="1:76" ht="14.25" customHeight="1" thickBot="1" x14ac:dyDescent="0.2">
      <c r="B247" s="917"/>
      <c r="C247" s="918"/>
      <c r="D247" s="918"/>
      <c r="E247" s="918"/>
      <c r="F247" s="919"/>
      <c r="G247" s="921"/>
      <c r="H247" s="922"/>
      <c r="I247" s="922"/>
      <c r="J247" s="922"/>
      <c r="K247" s="923"/>
      <c r="L247" s="749"/>
      <c r="M247" s="749"/>
      <c r="N247" s="749"/>
      <c r="O247" s="749"/>
      <c r="P247" s="749"/>
      <c r="Q247" s="749"/>
      <c r="R247" s="323"/>
      <c r="S247" s="324"/>
      <c r="T247" s="324"/>
      <c r="U247" s="324"/>
      <c r="V247" s="325"/>
      <c r="W247" s="561" t="s">
        <v>76</v>
      </c>
      <c r="X247" s="562"/>
      <c r="Y247" s="688"/>
      <c r="Z247" s="688"/>
      <c r="AA247" s="688"/>
      <c r="AB247" s="688"/>
      <c r="AC247" s="688"/>
      <c r="AD247" s="688"/>
      <c r="AE247" s="688"/>
      <c r="AF247" s="688"/>
      <c r="AG247" s="809"/>
      <c r="AH247" s="561" t="s">
        <v>76</v>
      </c>
      <c r="AI247" s="562"/>
      <c r="AJ247" s="324" t="s">
        <v>181</v>
      </c>
      <c r="AK247" s="324"/>
      <c r="AL247" s="324"/>
      <c r="AM247" s="324"/>
      <c r="AN247" s="324"/>
      <c r="AO247" s="324"/>
      <c r="AP247" s="324"/>
      <c r="AQ247" s="324"/>
      <c r="AR247" s="324"/>
      <c r="AS247" s="324"/>
      <c r="AT247" s="324"/>
      <c r="AU247" s="324"/>
      <c r="AV247" s="324"/>
      <c r="AW247" s="324"/>
      <c r="AX247" s="324"/>
      <c r="AY247" s="324"/>
      <c r="AZ247" s="324"/>
      <c r="BA247" s="324"/>
      <c r="BB247" s="324"/>
      <c r="BC247" s="325"/>
      <c r="BD247" s="561" t="s">
        <v>75</v>
      </c>
      <c r="BE247" s="562"/>
      <c r="BF247" s="562" t="s">
        <v>75</v>
      </c>
      <c r="BG247" s="562"/>
      <c r="BH247" s="562" t="s">
        <v>75</v>
      </c>
      <c r="BI247" s="735"/>
      <c r="BJ247" s="663" t="s">
        <v>129</v>
      </c>
      <c r="BK247" s="664"/>
      <c r="BL247" s="667"/>
      <c r="BM247" s="663" t="s">
        <v>129</v>
      </c>
      <c r="BN247" s="664"/>
      <c r="BO247" s="667"/>
      <c r="BP247" s="750"/>
      <c r="BQ247" s="733"/>
      <c r="BR247" s="733"/>
      <c r="BS247" s="733"/>
      <c r="BT247" s="733"/>
      <c r="BU247" s="733"/>
      <c r="BV247" s="734"/>
    </row>
    <row r="248" spans="1:76" ht="14.25" customHeight="1" thickTop="1" x14ac:dyDescent="0.15">
      <c r="A248" s="269" t="s">
        <v>572</v>
      </c>
      <c r="B248" s="382" t="s">
        <v>234</v>
      </c>
      <c r="C248" s="376"/>
      <c r="D248" s="376"/>
      <c r="E248" s="376"/>
      <c r="F248" s="377"/>
      <c r="G248" s="375" t="s">
        <v>233</v>
      </c>
      <c r="H248" s="376"/>
      <c r="I248" s="376"/>
      <c r="J248" s="376"/>
      <c r="K248" s="377"/>
      <c r="L248" s="883" t="s">
        <v>682</v>
      </c>
      <c r="M248" s="884"/>
      <c r="N248" s="884"/>
      <c r="O248" s="884"/>
      <c r="P248" s="884"/>
      <c r="Q248" s="885"/>
      <c r="R248" s="592" t="s">
        <v>70</v>
      </c>
      <c r="S248" s="593"/>
      <c r="T248" s="593"/>
      <c r="U248" s="593"/>
      <c r="V248" s="724"/>
      <c r="W248" s="592" t="s">
        <v>76</v>
      </c>
      <c r="X248" s="593"/>
      <c r="Y248" s="728" t="s">
        <v>58</v>
      </c>
      <c r="Z248" s="618"/>
      <c r="AA248" s="618"/>
      <c r="AB248" s="618"/>
      <c r="AC248" s="618"/>
      <c r="AD248" s="618"/>
      <c r="AE248" s="618"/>
      <c r="AF248" s="618"/>
      <c r="AG248" s="827"/>
      <c r="AH248" s="592" t="s">
        <v>76</v>
      </c>
      <c r="AI248" s="593"/>
      <c r="AJ248" s="353" t="s">
        <v>230</v>
      </c>
      <c r="AK248" s="353"/>
      <c r="AL248" s="353"/>
      <c r="AM248" s="353"/>
      <c r="AN248" s="353"/>
      <c r="AO248" s="353"/>
      <c r="AP248" s="353"/>
      <c r="AQ248" s="353"/>
      <c r="AR248" s="353"/>
      <c r="AS248" s="353"/>
      <c r="AT248" s="353"/>
      <c r="AU248" s="353"/>
      <c r="AV248" s="353"/>
      <c r="AW248" s="353"/>
      <c r="AX248" s="353"/>
      <c r="AY248" s="353"/>
      <c r="AZ248" s="353"/>
      <c r="BA248" s="353"/>
      <c r="BB248" s="353"/>
      <c r="BC248" s="354"/>
      <c r="BD248" s="592" t="s">
        <v>75</v>
      </c>
      <c r="BE248" s="593"/>
      <c r="BF248" s="353"/>
      <c r="BG248" s="353"/>
      <c r="BH248" s="593" t="s">
        <v>75</v>
      </c>
      <c r="BI248" s="724"/>
      <c r="BJ248" s="720" t="s">
        <v>128</v>
      </c>
      <c r="BK248" s="721"/>
      <c r="BL248" s="723"/>
      <c r="BM248" s="720" t="s">
        <v>128</v>
      </c>
      <c r="BN248" s="721"/>
      <c r="BO248" s="723"/>
      <c r="BP248" s="750"/>
      <c r="BQ248" s="733"/>
      <c r="BR248" s="733"/>
      <c r="BS248" s="733"/>
      <c r="BT248" s="733"/>
      <c r="BU248" s="733"/>
      <c r="BV248" s="734"/>
      <c r="BX248" s="234" t="s">
        <v>571</v>
      </c>
    </row>
    <row r="249" spans="1:76" ht="14.25" customHeight="1" x14ac:dyDescent="0.15">
      <c r="A249" s="269" t="s">
        <v>576</v>
      </c>
      <c r="B249" s="874" t="s">
        <v>232</v>
      </c>
      <c r="C249" s="875"/>
      <c r="D249" s="875"/>
      <c r="E249" s="875"/>
      <c r="F249" s="876"/>
      <c r="G249" s="1033" t="s">
        <v>231</v>
      </c>
      <c r="H249" s="875"/>
      <c r="I249" s="875"/>
      <c r="J249" s="875"/>
      <c r="K249" s="875"/>
      <c r="L249" s="710"/>
      <c r="M249" s="711"/>
      <c r="N249" s="711"/>
      <c r="O249" s="711"/>
      <c r="P249" s="711"/>
      <c r="Q249" s="712"/>
      <c r="R249" s="9"/>
      <c r="V249" s="12"/>
      <c r="W249" s="560" t="s">
        <v>76</v>
      </c>
      <c r="X249" s="548"/>
      <c r="Y249" s="563"/>
      <c r="Z249" s="563"/>
      <c r="AA249" s="563"/>
      <c r="AB249" s="563"/>
      <c r="AC249" s="563"/>
      <c r="AD249" s="563"/>
      <c r="AE249" s="563"/>
      <c r="AF249" s="563"/>
      <c r="AG249" s="594"/>
      <c r="AH249" s="560" t="s">
        <v>76</v>
      </c>
      <c r="AI249" s="548"/>
      <c r="AJ249" s="6" t="s">
        <v>229</v>
      </c>
      <c r="BC249" s="12"/>
      <c r="BD249" s="560" t="s">
        <v>75</v>
      </c>
      <c r="BE249" s="548"/>
      <c r="BH249" s="548" t="s">
        <v>75</v>
      </c>
      <c r="BI249" s="601"/>
      <c r="BJ249" s="530"/>
      <c r="BK249" s="531"/>
      <c r="BL249" s="600"/>
      <c r="BM249" s="530"/>
      <c r="BN249" s="531"/>
      <c r="BO249" s="600"/>
      <c r="BP249" s="750"/>
      <c r="BQ249" s="733"/>
      <c r="BR249" s="733"/>
      <c r="BS249" s="733"/>
      <c r="BT249" s="733"/>
      <c r="BU249" s="733"/>
      <c r="BV249" s="734"/>
    </row>
    <row r="250" spans="1:76" ht="14.25" customHeight="1" x14ac:dyDescent="0.15">
      <c r="B250" s="874"/>
      <c r="C250" s="875"/>
      <c r="D250" s="875"/>
      <c r="E250" s="875"/>
      <c r="F250" s="876"/>
      <c r="G250" s="1033"/>
      <c r="H250" s="875"/>
      <c r="I250" s="875"/>
      <c r="J250" s="875"/>
      <c r="K250" s="875"/>
      <c r="L250" s="641"/>
      <c r="M250" s="642"/>
      <c r="N250" s="642"/>
      <c r="O250" s="642"/>
      <c r="P250" s="642"/>
      <c r="Q250" s="713"/>
      <c r="R250" s="7"/>
      <c r="S250" s="8"/>
      <c r="T250" s="8"/>
      <c r="U250" s="8"/>
      <c r="V250" s="13"/>
      <c r="W250" s="539" t="s">
        <v>76</v>
      </c>
      <c r="X250" s="540"/>
      <c r="Y250" s="536"/>
      <c r="Z250" s="536"/>
      <c r="AA250" s="536"/>
      <c r="AB250" s="536"/>
      <c r="AC250" s="536"/>
      <c r="AD250" s="536"/>
      <c r="AE250" s="536"/>
      <c r="AF250" s="536"/>
      <c r="AG250" s="729"/>
      <c r="AH250" s="539" t="s">
        <v>76</v>
      </c>
      <c r="AI250" s="540"/>
      <c r="AJ250" s="8" t="s">
        <v>228</v>
      </c>
      <c r="AK250" s="8"/>
      <c r="AL250" s="8"/>
      <c r="AM250" s="8"/>
      <c r="AN250" s="8"/>
      <c r="AO250" s="8"/>
      <c r="AP250" s="8"/>
      <c r="AQ250" s="8"/>
      <c r="AR250" s="8"/>
      <c r="AS250" s="8"/>
      <c r="AT250" s="8"/>
      <c r="AU250" s="8"/>
      <c r="AV250" s="8"/>
      <c r="AW250" s="8"/>
      <c r="AX250" s="8"/>
      <c r="AY250" s="8"/>
      <c r="AZ250" s="8"/>
      <c r="BA250" s="8"/>
      <c r="BB250" s="8"/>
      <c r="BC250" s="13"/>
      <c r="BD250" s="539" t="s">
        <v>75</v>
      </c>
      <c r="BE250" s="540"/>
      <c r="BF250" s="8"/>
      <c r="BG250" s="8"/>
      <c r="BH250" s="540" t="s">
        <v>75</v>
      </c>
      <c r="BI250" s="541"/>
      <c r="BJ250" s="530" t="s">
        <v>129</v>
      </c>
      <c r="BK250" s="531"/>
      <c r="BL250" s="600"/>
      <c r="BM250" s="530" t="s">
        <v>129</v>
      </c>
      <c r="BN250" s="531"/>
      <c r="BO250" s="600"/>
      <c r="BP250" s="750"/>
      <c r="BQ250" s="733"/>
      <c r="BR250" s="733"/>
      <c r="BS250" s="733"/>
      <c r="BT250" s="733"/>
      <c r="BU250" s="733"/>
      <c r="BV250" s="734"/>
    </row>
    <row r="251" spans="1:76" ht="14.25" customHeight="1" x14ac:dyDescent="0.15">
      <c r="B251" s="874"/>
      <c r="C251" s="875"/>
      <c r="D251" s="875"/>
      <c r="E251" s="875"/>
      <c r="F251" s="876"/>
      <c r="G251" s="1033"/>
      <c r="H251" s="875"/>
      <c r="I251" s="875"/>
      <c r="J251" s="875"/>
      <c r="K251" s="875"/>
      <c r="L251" s="933" t="s">
        <v>683</v>
      </c>
      <c r="M251" s="934"/>
      <c r="N251" s="934"/>
      <c r="O251" s="1041" t="s">
        <v>684</v>
      </c>
      <c r="P251" s="1042"/>
      <c r="Q251" s="1043"/>
      <c r="R251" s="559" t="s">
        <v>70</v>
      </c>
      <c r="S251" s="621"/>
      <c r="T251" s="621"/>
      <c r="U251" s="621"/>
      <c r="V251" s="719"/>
      <c r="W251" s="559" t="s">
        <v>76</v>
      </c>
      <c r="X251" s="621"/>
      <c r="Y251" s="738" t="s">
        <v>58</v>
      </c>
      <c r="Z251" s="716"/>
      <c r="AA251" s="716"/>
      <c r="AB251" s="716"/>
      <c r="AC251" s="716"/>
      <c r="AD251" s="716"/>
      <c r="AE251" s="716"/>
      <c r="AF251" s="716"/>
      <c r="AG251" s="752"/>
      <c r="AH251" s="559" t="s">
        <v>76</v>
      </c>
      <c r="AI251" s="621"/>
      <c r="AJ251" s="4" t="s">
        <v>227</v>
      </c>
      <c r="AK251" s="4"/>
      <c r="AL251" s="4"/>
      <c r="AM251" s="4"/>
      <c r="AN251" s="4"/>
      <c r="AO251" s="4"/>
      <c r="AP251" s="4"/>
      <c r="AQ251" s="4"/>
      <c r="AR251" s="4"/>
      <c r="AS251" s="4"/>
      <c r="AT251" s="4"/>
      <c r="AU251" s="4"/>
      <c r="AV251" s="4"/>
      <c r="AW251" s="4"/>
      <c r="AX251" s="4"/>
      <c r="AY251" s="4"/>
      <c r="AZ251" s="4"/>
      <c r="BA251" s="4"/>
      <c r="BB251" s="4"/>
      <c r="BC251" s="11"/>
      <c r="BD251" s="559" t="s">
        <v>75</v>
      </c>
      <c r="BE251" s="621"/>
      <c r="BF251" s="4"/>
      <c r="BG251" s="4"/>
      <c r="BH251" s="621" t="s">
        <v>75</v>
      </c>
      <c r="BI251" s="719"/>
      <c r="BJ251" s="530"/>
      <c r="BK251" s="531"/>
      <c r="BL251" s="600"/>
      <c r="BM251" s="530"/>
      <c r="BN251" s="531"/>
      <c r="BO251" s="600"/>
      <c r="BP251" s="750"/>
      <c r="BQ251" s="733"/>
      <c r="BR251" s="733"/>
      <c r="BS251" s="733"/>
      <c r="BT251" s="733"/>
      <c r="BU251" s="733"/>
      <c r="BV251" s="734"/>
    </row>
    <row r="252" spans="1:76" ht="14.25" customHeight="1" x14ac:dyDescent="0.15">
      <c r="B252" s="874"/>
      <c r="C252" s="875"/>
      <c r="D252" s="875"/>
      <c r="E252" s="875"/>
      <c r="F252" s="876"/>
      <c r="G252" s="1033"/>
      <c r="H252" s="875"/>
      <c r="I252" s="875"/>
      <c r="J252" s="875"/>
      <c r="K252" s="875"/>
      <c r="L252" s="817"/>
      <c r="M252" s="818"/>
      <c r="N252" s="818"/>
      <c r="O252" s="1044"/>
      <c r="P252" s="1045"/>
      <c r="Q252" s="1046"/>
      <c r="R252" s="35"/>
      <c r="S252" s="31"/>
      <c r="T252" s="31"/>
      <c r="U252" s="31"/>
      <c r="V252" s="32"/>
      <c r="W252" s="740" t="s">
        <v>76</v>
      </c>
      <c r="X252" s="741"/>
      <c r="Y252" s="757"/>
      <c r="Z252" s="757"/>
      <c r="AA252" s="757"/>
      <c r="AB252" s="757"/>
      <c r="AC252" s="757"/>
      <c r="AD252" s="757"/>
      <c r="AE252" s="757"/>
      <c r="AF252" s="757"/>
      <c r="AG252" s="828"/>
      <c r="AH252" s="740" t="s">
        <v>76</v>
      </c>
      <c r="AI252" s="741"/>
      <c r="AJ252" s="31" t="s">
        <v>226</v>
      </c>
      <c r="AK252" s="31"/>
      <c r="AL252" s="31"/>
      <c r="AM252" s="31"/>
      <c r="AN252" s="31"/>
      <c r="AO252" s="31"/>
      <c r="AP252" s="31"/>
      <c r="AQ252" s="31"/>
      <c r="AR252" s="31"/>
      <c r="AS252" s="31"/>
      <c r="AT252" s="31"/>
      <c r="AU252" s="31"/>
      <c r="AV252" s="31"/>
      <c r="AW252" s="31"/>
      <c r="AX252" s="31"/>
      <c r="AY252" s="31"/>
      <c r="AZ252" s="31"/>
      <c r="BA252" s="31"/>
      <c r="BB252" s="31"/>
      <c r="BC252" s="32"/>
      <c r="BD252" s="740" t="s">
        <v>75</v>
      </c>
      <c r="BE252" s="741"/>
      <c r="BF252" s="741"/>
      <c r="BG252" s="741"/>
      <c r="BH252" s="741" t="s">
        <v>75</v>
      </c>
      <c r="BI252" s="753"/>
      <c r="BJ252" s="294"/>
      <c r="BK252" s="295"/>
      <c r="BL252" s="296"/>
      <c r="BM252" s="294"/>
      <c r="BN252" s="295"/>
      <c r="BO252" s="296"/>
      <c r="BP252" s="750"/>
      <c r="BQ252" s="733"/>
      <c r="BR252" s="733"/>
      <c r="BS252" s="733"/>
      <c r="BT252" s="733"/>
      <c r="BU252" s="733"/>
      <c r="BV252" s="734"/>
    </row>
    <row r="253" spans="1:76" ht="14.25" customHeight="1" x14ac:dyDescent="0.15">
      <c r="B253" s="874"/>
      <c r="C253" s="875"/>
      <c r="D253" s="875"/>
      <c r="E253" s="875"/>
      <c r="F253" s="876"/>
      <c r="G253" s="1033"/>
      <c r="H253" s="875"/>
      <c r="I253" s="875"/>
      <c r="J253" s="875"/>
      <c r="K253" s="875"/>
      <c r="L253" s="817"/>
      <c r="M253" s="818"/>
      <c r="N253" s="818"/>
      <c r="O253" s="1035" t="s">
        <v>685</v>
      </c>
      <c r="P253" s="1036"/>
      <c r="Q253" s="1037"/>
      <c r="R253" s="560" t="s">
        <v>70</v>
      </c>
      <c r="S253" s="548"/>
      <c r="T253" s="548"/>
      <c r="U253" s="548"/>
      <c r="V253" s="601"/>
      <c r="W253" s="560" t="s">
        <v>76</v>
      </c>
      <c r="X253" s="548"/>
      <c r="Y253" s="542" t="s">
        <v>58</v>
      </c>
      <c r="Z253" s="563"/>
      <c r="AA253" s="563"/>
      <c r="AB253" s="563"/>
      <c r="AC253" s="563"/>
      <c r="AD253" s="563"/>
      <c r="AE253" s="563"/>
      <c r="AF253" s="563"/>
      <c r="AG253" s="594"/>
      <c r="AH253" s="560" t="s">
        <v>76</v>
      </c>
      <c r="AI253" s="548"/>
      <c r="AJ253" s="6" t="s">
        <v>227</v>
      </c>
      <c r="BC253" s="12"/>
      <c r="BD253" s="560" t="s">
        <v>75</v>
      </c>
      <c r="BE253" s="548"/>
      <c r="BH253" s="548" t="s">
        <v>75</v>
      </c>
      <c r="BI253" s="601"/>
      <c r="BJ253" s="294"/>
      <c r="BK253" s="295"/>
      <c r="BL253" s="296"/>
      <c r="BM253" s="294"/>
      <c r="BN253" s="295"/>
      <c r="BO253" s="296"/>
      <c r="BP253" s="310"/>
      <c r="BQ253" s="309"/>
      <c r="BR253" s="309"/>
      <c r="BS253" s="309"/>
      <c r="BT253" s="309"/>
      <c r="BU253" s="309"/>
      <c r="BV253" s="361"/>
    </row>
    <row r="254" spans="1:76" ht="14.25" customHeight="1" x14ac:dyDescent="0.15">
      <c r="B254" s="874"/>
      <c r="C254" s="875"/>
      <c r="D254" s="875"/>
      <c r="E254" s="875"/>
      <c r="F254" s="876"/>
      <c r="G254" s="1033"/>
      <c r="H254" s="875"/>
      <c r="I254" s="875"/>
      <c r="J254" s="875"/>
      <c r="K254" s="875"/>
      <c r="L254" s="820"/>
      <c r="M254" s="821"/>
      <c r="N254" s="821"/>
      <c r="O254" s="1038"/>
      <c r="P254" s="1039"/>
      <c r="Q254" s="1040"/>
      <c r="R254" s="7"/>
      <c r="S254" s="8"/>
      <c r="T254" s="8"/>
      <c r="U254" s="8"/>
      <c r="V254" s="13"/>
      <c r="W254" s="539" t="s">
        <v>76</v>
      </c>
      <c r="X254" s="540"/>
      <c r="Y254" s="536"/>
      <c r="Z254" s="536"/>
      <c r="AA254" s="536"/>
      <c r="AB254" s="536"/>
      <c r="AC254" s="536"/>
      <c r="AD254" s="536"/>
      <c r="AE254" s="536"/>
      <c r="AF254" s="536"/>
      <c r="AG254" s="729"/>
      <c r="AH254" s="539" t="s">
        <v>76</v>
      </c>
      <c r="AI254" s="540"/>
      <c r="AJ254" s="8" t="s">
        <v>226</v>
      </c>
      <c r="AK254" s="8"/>
      <c r="AL254" s="8"/>
      <c r="AM254" s="8"/>
      <c r="AN254" s="8"/>
      <c r="AO254" s="8"/>
      <c r="AP254" s="8"/>
      <c r="AQ254" s="8"/>
      <c r="AR254" s="8"/>
      <c r="AS254" s="8"/>
      <c r="AT254" s="8"/>
      <c r="AU254" s="8"/>
      <c r="AV254" s="8"/>
      <c r="AW254" s="8"/>
      <c r="AX254" s="8"/>
      <c r="AY254" s="8"/>
      <c r="AZ254" s="8"/>
      <c r="BA254" s="8"/>
      <c r="BB254" s="8"/>
      <c r="BC254" s="13"/>
      <c r="BD254" s="539" t="s">
        <v>75</v>
      </c>
      <c r="BE254" s="540"/>
      <c r="BF254" s="8"/>
      <c r="BG254" s="8"/>
      <c r="BH254" s="540" t="s">
        <v>75</v>
      </c>
      <c r="BI254" s="541"/>
      <c r="BJ254" s="297"/>
      <c r="BK254" s="288"/>
      <c r="BL254" s="298"/>
      <c r="BM254" s="297"/>
      <c r="BN254" s="288"/>
      <c r="BO254" s="298"/>
      <c r="BP254" s="750"/>
      <c r="BQ254" s="733"/>
      <c r="BR254" s="733"/>
      <c r="BS254" s="733"/>
      <c r="BT254" s="733"/>
      <c r="BU254" s="733"/>
      <c r="BV254" s="734"/>
    </row>
    <row r="255" spans="1:76" ht="14.25" customHeight="1" x14ac:dyDescent="0.15">
      <c r="A255" s="269" t="s">
        <v>572</v>
      </c>
      <c r="B255" s="874"/>
      <c r="C255" s="875"/>
      <c r="D255" s="875"/>
      <c r="E255" s="875"/>
      <c r="F255" s="876"/>
      <c r="G255" s="259" t="s">
        <v>225</v>
      </c>
      <c r="H255" s="251"/>
      <c r="I255" s="251"/>
      <c r="J255" s="251"/>
      <c r="K255" s="254"/>
      <c r="L255" s="846" t="s">
        <v>305</v>
      </c>
      <c r="M255" s="770"/>
      <c r="N255" s="770"/>
      <c r="O255" s="770"/>
      <c r="P255" s="770"/>
      <c r="Q255" s="771"/>
      <c r="R255" s="559" t="s">
        <v>70</v>
      </c>
      <c r="S255" s="621"/>
      <c r="T255" s="621"/>
      <c r="U255" s="621"/>
      <c r="V255" s="719"/>
      <c r="W255" s="559" t="s">
        <v>76</v>
      </c>
      <c r="X255" s="621"/>
      <c r="Y255" s="738" t="s">
        <v>58</v>
      </c>
      <c r="Z255" s="716"/>
      <c r="AA255" s="716"/>
      <c r="AB255" s="716"/>
      <c r="AC255" s="716"/>
      <c r="AD255" s="716"/>
      <c r="AE255" s="716"/>
      <c r="AF255" s="716"/>
      <c r="AG255" s="752"/>
      <c r="AH255" s="559" t="s">
        <v>76</v>
      </c>
      <c r="AI255" s="621"/>
      <c r="AJ255" s="6" t="s">
        <v>222</v>
      </c>
      <c r="BC255" s="12"/>
      <c r="BD255" s="560" t="s">
        <v>75</v>
      </c>
      <c r="BE255" s="548"/>
      <c r="BH255" s="548" t="s">
        <v>75</v>
      </c>
      <c r="BI255" s="601"/>
      <c r="BJ255" s="527" t="s">
        <v>128</v>
      </c>
      <c r="BK255" s="528"/>
      <c r="BL255" s="692"/>
      <c r="BM255" s="527" t="s">
        <v>128</v>
      </c>
      <c r="BN255" s="528"/>
      <c r="BO255" s="692"/>
      <c r="BP255" s="750"/>
      <c r="BQ255" s="733"/>
      <c r="BR255" s="733"/>
      <c r="BS255" s="733"/>
      <c r="BT255" s="733"/>
      <c r="BU255" s="733"/>
      <c r="BV255" s="734"/>
      <c r="BX255" s="234" t="s">
        <v>571</v>
      </c>
    </row>
    <row r="256" spans="1:76" ht="14.25" customHeight="1" x14ac:dyDescent="0.15">
      <c r="A256" s="269" t="s">
        <v>576</v>
      </c>
      <c r="B256" s="874"/>
      <c r="C256" s="875"/>
      <c r="D256" s="875"/>
      <c r="E256" s="875"/>
      <c r="F256" s="876"/>
      <c r="G256" s="1033" t="s">
        <v>223</v>
      </c>
      <c r="H256" s="875"/>
      <c r="I256" s="875"/>
      <c r="J256" s="875"/>
      <c r="K256" s="876"/>
      <c r="L256" s="693"/>
      <c r="M256" s="694"/>
      <c r="N256" s="694"/>
      <c r="O256" s="694"/>
      <c r="P256" s="694"/>
      <c r="Q256" s="695"/>
      <c r="R256" s="9"/>
      <c r="V256" s="12"/>
      <c r="W256" s="560" t="s">
        <v>76</v>
      </c>
      <c r="X256" s="548"/>
      <c r="Y256" s="563"/>
      <c r="Z256" s="563"/>
      <c r="AA256" s="563"/>
      <c r="AB256" s="563"/>
      <c r="AC256" s="563"/>
      <c r="AD256" s="563"/>
      <c r="AE256" s="563"/>
      <c r="AF256" s="563"/>
      <c r="AG256" s="594"/>
      <c r="AH256" s="560" t="s">
        <v>76</v>
      </c>
      <c r="AI256" s="548"/>
      <c r="AJ256" s="6" t="s">
        <v>221</v>
      </c>
      <c r="BC256" s="12"/>
      <c r="BD256" s="560" t="s">
        <v>75</v>
      </c>
      <c r="BE256" s="548"/>
      <c r="BH256" s="548" t="s">
        <v>75</v>
      </c>
      <c r="BI256" s="601"/>
      <c r="BJ256" s="530" t="s">
        <v>129</v>
      </c>
      <c r="BK256" s="531"/>
      <c r="BL256" s="600"/>
      <c r="BM256" s="530" t="s">
        <v>129</v>
      </c>
      <c r="BN256" s="531"/>
      <c r="BO256" s="600"/>
      <c r="BP256" s="750"/>
      <c r="BQ256" s="733"/>
      <c r="BR256" s="733"/>
      <c r="BS256" s="733"/>
      <c r="BT256" s="733"/>
      <c r="BU256" s="733"/>
      <c r="BV256" s="734"/>
    </row>
    <row r="257" spans="1:83" ht="14.25" customHeight="1" x14ac:dyDescent="0.15">
      <c r="B257" s="874"/>
      <c r="C257" s="875"/>
      <c r="D257" s="875"/>
      <c r="E257" s="875"/>
      <c r="F257" s="876"/>
      <c r="G257" s="1033"/>
      <c r="H257" s="875"/>
      <c r="I257" s="875"/>
      <c r="J257" s="875"/>
      <c r="K257" s="876"/>
      <c r="L257" s="1050" t="s">
        <v>304</v>
      </c>
      <c r="M257" s="1051"/>
      <c r="N257" s="1051"/>
      <c r="O257" s="1056" t="s">
        <v>303</v>
      </c>
      <c r="P257" s="1057"/>
      <c r="Q257" s="1058"/>
      <c r="R257" s="559" t="s">
        <v>70</v>
      </c>
      <c r="S257" s="621"/>
      <c r="T257" s="621"/>
      <c r="U257" s="621"/>
      <c r="V257" s="719"/>
      <c r="W257" s="559" t="s">
        <v>76</v>
      </c>
      <c r="X257" s="621"/>
      <c r="Y257" s="738" t="s">
        <v>58</v>
      </c>
      <c r="Z257" s="716"/>
      <c r="AA257" s="716"/>
      <c r="AB257" s="716"/>
      <c r="AC257" s="716"/>
      <c r="AD257" s="716"/>
      <c r="AE257" s="716"/>
      <c r="AF257" s="716"/>
      <c r="AG257" s="752"/>
      <c r="AH257" s="559" t="s">
        <v>76</v>
      </c>
      <c r="AI257" s="621"/>
      <c r="AJ257" s="4" t="s">
        <v>300</v>
      </c>
      <c r="AK257" s="4"/>
      <c r="AL257" s="4"/>
      <c r="AM257" s="4"/>
      <c r="AN257" s="4"/>
      <c r="AO257" s="4"/>
      <c r="AP257" s="4"/>
      <c r="AQ257" s="4"/>
      <c r="AR257" s="4"/>
      <c r="AS257" s="4"/>
      <c r="AT257" s="4"/>
      <c r="AU257" s="4"/>
      <c r="AV257" s="4"/>
      <c r="AW257" s="4"/>
      <c r="AX257" s="4"/>
      <c r="AY257" s="4"/>
      <c r="AZ257" s="4"/>
      <c r="BA257" s="4"/>
      <c r="BB257" s="4"/>
      <c r="BC257" s="11"/>
      <c r="BD257" s="559" t="s">
        <v>75</v>
      </c>
      <c r="BE257" s="621"/>
      <c r="BF257" s="4"/>
      <c r="BG257" s="4"/>
      <c r="BH257" s="621" t="s">
        <v>75</v>
      </c>
      <c r="BI257" s="719"/>
      <c r="BJ257" s="527" t="s">
        <v>128</v>
      </c>
      <c r="BK257" s="528"/>
      <c r="BL257" s="692"/>
      <c r="BM257" s="527" t="s">
        <v>128</v>
      </c>
      <c r="BN257" s="528"/>
      <c r="BO257" s="692"/>
      <c r="BP257" s="750"/>
      <c r="BQ257" s="1048"/>
      <c r="BR257" s="1048"/>
      <c r="BS257" s="1048"/>
      <c r="BT257" s="1048"/>
      <c r="BU257" s="1048"/>
      <c r="BV257" s="1049"/>
    </row>
    <row r="258" spans="1:83" ht="14.25" customHeight="1" x14ac:dyDescent="0.15">
      <c r="B258" s="874"/>
      <c r="C258" s="875"/>
      <c r="D258" s="875"/>
      <c r="E258" s="875"/>
      <c r="F258" s="876"/>
      <c r="G258" s="1033"/>
      <c r="H258" s="875"/>
      <c r="I258" s="875"/>
      <c r="J258" s="875"/>
      <c r="K258" s="876"/>
      <c r="L258" s="1052"/>
      <c r="M258" s="1053"/>
      <c r="N258" s="1053"/>
      <c r="O258" s="1059"/>
      <c r="P258" s="1060"/>
      <c r="Q258" s="1061"/>
      <c r="R258" s="9"/>
      <c r="V258" s="12"/>
      <c r="W258" s="560" t="s">
        <v>76</v>
      </c>
      <c r="X258" s="548"/>
      <c r="Y258" s="542" t="s">
        <v>60</v>
      </c>
      <c r="Z258" s="563"/>
      <c r="AA258" s="563"/>
      <c r="AB258" s="563"/>
      <c r="AC258" s="563"/>
      <c r="AD258" s="563"/>
      <c r="AE258" s="563"/>
      <c r="AF258" s="563"/>
      <c r="AG258" s="594"/>
      <c r="AH258" s="560" t="s">
        <v>76</v>
      </c>
      <c r="AI258" s="548"/>
      <c r="AJ258" s="6" t="s">
        <v>299</v>
      </c>
      <c r="BC258" s="12"/>
      <c r="BD258" s="560" t="s">
        <v>75</v>
      </c>
      <c r="BE258" s="548"/>
      <c r="BI258" s="12"/>
      <c r="BJ258" s="530"/>
      <c r="BK258" s="531"/>
      <c r="BL258" s="600"/>
      <c r="BM258" s="530"/>
      <c r="BN258" s="531"/>
      <c r="BO258" s="600"/>
      <c r="BP258" s="750"/>
      <c r="BQ258" s="1048"/>
      <c r="BR258" s="1048"/>
      <c r="BS258" s="1048"/>
      <c r="BT258" s="1048"/>
      <c r="BU258" s="1048"/>
      <c r="BV258" s="1049"/>
    </row>
    <row r="259" spans="1:83" ht="14.25" customHeight="1" x14ac:dyDescent="0.15">
      <c r="B259" s="874"/>
      <c r="C259" s="875"/>
      <c r="D259" s="875"/>
      <c r="E259" s="875"/>
      <c r="F259" s="876"/>
      <c r="G259" s="1033"/>
      <c r="H259" s="875"/>
      <c r="I259" s="875"/>
      <c r="J259" s="875"/>
      <c r="K259" s="876"/>
      <c r="L259" s="1052"/>
      <c r="M259" s="1053"/>
      <c r="N259" s="1053"/>
      <c r="O259" s="1062" t="s">
        <v>302</v>
      </c>
      <c r="P259" s="1063"/>
      <c r="Q259" s="1064"/>
      <c r="R259" s="686" t="s">
        <v>70</v>
      </c>
      <c r="S259" s="687"/>
      <c r="T259" s="687"/>
      <c r="U259" s="687"/>
      <c r="V259" s="745"/>
      <c r="W259" s="686" t="s">
        <v>76</v>
      </c>
      <c r="X259" s="687"/>
      <c r="Y259" s="894" t="s">
        <v>58</v>
      </c>
      <c r="Z259" s="742"/>
      <c r="AA259" s="742"/>
      <c r="AB259" s="742"/>
      <c r="AC259" s="742"/>
      <c r="AD259" s="742"/>
      <c r="AE259" s="742"/>
      <c r="AF259" s="742"/>
      <c r="AG259" s="742"/>
      <c r="AH259" s="686" t="s">
        <v>76</v>
      </c>
      <c r="AI259" s="687"/>
      <c r="AJ259" s="300" t="s">
        <v>300</v>
      </c>
      <c r="AK259" s="300"/>
      <c r="AL259" s="300"/>
      <c r="AM259" s="300"/>
      <c r="AN259" s="300"/>
      <c r="AO259" s="300"/>
      <c r="AP259" s="300"/>
      <c r="AQ259" s="300"/>
      <c r="AR259" s="300"/>
      <c r="AS259" s="300"/>
      <c r="AT259" s="300"/>
      <c r="AU259" s="300"/>
      <c r="AV259" s="300"/>
      <c r="AW259" s="300"/>
      <c r="AX259" s="300"/>
      <c r="AY259" s="300"/>
      <c r="AZ259" s="300"/>
      <c r="BA259" s="300"/>
      <c r="BB259" s="300"/>
      <c r="BC259" s="301"/>
      <c r="BD259" s="686" t="s">
        <v>75</v>
      </c>
      <c r="BE259" s="687"/>
      <c r="BF259" s="300"/>
      <c r="BG259" s="300"/>
      <c r="BH259" s="687" t="s">
        <v>75</v>
      </c>
      <c r="BI259" s="745"/>
      <c r="BJ259" s="530" t="s">
        <v>129</v>
      </c>
      <c r="BK259" s="531"/>
      <c r="BL259" s="600"/>
      <c r="BM259" s="530" t="s">
        <v>129</v>
      </c>
      <c r="BN259" s="531"/>
      <c r="BO259" s="600"/>
      <c r="BP259" s="750"/>
      <c r="BQ259" s="1048"/>
      <c r="BR259" s="1048"/>
      <c r="BS259" s="1048"/>
      <c r="BT259" s="1048"/>
      <c r="BU259" s="1048"/>
      <c r="BV259" s="1049"/>
    </row>
    <row r="260" spans="1:83" ht="14.25" customHeight="1" x14ac:dyDescent="0.15">
      <c r="B260" s="874"/>
      <c r="C260" s="875"/>
      <c r="D260" s="875"/>
      <c r="E260" s="875"/>
      <c r="F260" s="876"/>
      <c r="G260" s="1033"/>
      <c r="H260" s="875"/>
      <c r="I260" s="875"/>
      <c r="J260" s="875"/>
      <c r="K260" s="876"/>
      <c r="L260" s="1052"/>
      <c r="M260" s="1053"/>
      <c r="N260" s="1053"/>
      <c r="O260" s="1065"/>
      <c r="P260" s="1066"/>
      <c r="Q260" s="1067"/>
      <c r="R260" s="35"/>
      <c r="S260" s="31"/>
      <c r="T260" s="31"/>
      <c r="U260" s="31"/>
      <c r="V260" s="32"/>
      <c r="W260" s="740" t="s">
        <v>76</v>
      </c>
      <c r="X260" s="741"/>
      <c r="Y260" s="1091" t="s">
        <v>60</v>
      </c>
      <c r="Z260" s="757"/>
      <c r="AA260" s="757"/>
      <c r="AB260" s="757"/>
      <c r="AC260" s="757"/>
      <c r="AD260" s="757"/>
      <c r="AE260" s="757"/>
      <c r="AF260" s="757"/>
      <c r="AG260" s="828"/>
      <c r="AH260" s="740" t="s">
        <v>76</v>
      </c>
      <c r="AI260" s="741"/>
      <c r="AJ260" s="31" t="s">
        <v>299</v>
      </c>
      <c r="AK260" s="31"/>
      <c r="AL260" s="31"/>
      <c r="AM260" s="31"/>
      <c r="AN260" s="31"/>
      <c r="AO260" s="31"/>
      <c r="AP260" s="31"/>
      <c r="AQ260" s="31"/>
      <c r="AR260" s="31"/>
      <c r="AS260" s="31"/>
      <c r="AT260" s="31"/>
      <c r="AU260" s="31"/>
      <c r="AV260" s="31"/>
      <c r="AW260" s="31"/>
      <c r="AX260" s="31"/>
      <c r="AY260" s="31"/>
      <c r="AZ260" s="31"/>
      <c r="BA260" s="31"/>
      <c r="BB260" s="31"/>
      <c r="BC260" s="32"/>
      <c r="BD260" s="740" t="s">
        <v>75</v>
      </c>
      <c r="BE260" s="741"/>
      <c r="BF260" s="31"/>
      <c r="BG260" s="31"/>
      <c r="BH260" s="31"/>
      <c r="BI260" s="32"/>
      <c r="BJ260" s="530"/>
      <c r="BK260" s="531"/>
      <c r="BL260" s="600"/>
      <c r="BM260" s="530"/>
      <c r="BN260" s="531"/>
      <c r="BO260" s="600"/>
      <c r="BP260" s="750"/>
      <c r="BQ260" s="1048"/>
      <c r="BR260" s="1048"/>
      <c r="BS260" s="1048"/>
      <c r="BT260" s="1048"/>
      <c r="BU260" s="1048"/>
      <c r="BV260" s="1049"/>
    </row>
    <row r="261" spans="1:83" ht="14.25" customHeight="1" x14ac:dyDescent="0.15">
      <c r="B261" s="874"/>
      <c r="C261" s="875"/>
      <c r="D261" s="875"/>
      <c r="E261" s="875"/>
      <c r="F261" s="876"/>
      <c r="G261" s="1033"/>
      <c r="H261" s="875"/>
      <c r="I261" s="875"/>
      <c r="J261" s="875"/>
      <c r="K261" s="876"/>
      <c r="L261" s="1052"/>
      <c r="M261" s="1053"/>
      <c r="N261" s="1053"/>
      <c r="O261" s="1059" t="s">
        <v>301</v>
      </c>
      <c r="P261" s="1060"/>
      <c r="Q261" s="1061"/>
      <c r="R261" s="560" t="s">
        <v>70</v>
      </c>
      <c r="S261" s="548"/>
      <c r="T261" s="548"/>
      <c r="U261" s="548"/>
      <c r="V261" s="601"/>
      <c r="W261" s="560" t="s">
        <v>76</v>
      </c>
      <c r="X261" s="548"/>
      <c r="Y261" s="542" t="s">
        <v>58</v>
      </c>
      <c r="Z261" s="563"/>
      <c r="AA261" s="563"/>
      <c r="AB261" s="563"/>
      <c r="AC261" s="563"/>
      <c r="AD261" s="563"/>
      <c r="AE261" s="563"/>
      <c r="AF261" s="563"/>
      <c r="AG261" s="594"/>
      <c r="AH261" s="560" t="s">
        <v>76</v>
      </c>
      <c r="AI261" s="548"/>
      <c r="AJ261" s="6" t="s">
        <v>300</v>
      </c>
      <c r="BC261" s="12"/>
      <c r="BD261" s="560" t="s">
        <v>75</v>
      </c>
      <c r="BE261" s="548"/>
      <c r="BH261" s="548" t="s">
        <v>75</v>
      </c>
      <c r="BI261" s="601"/>
      <c r="BJ261" s="294"/>
      <c r="BK261" s="295"/>
      <c r="BL261" s="296"/>
      <c r="BM261" s="294"/>
      <c r="BN261" s="295"/>
      <c r="BO261" s="296"/>
      <c r="BP261" s="750"/>
      <c r="BQ261" s="1048"/>
      <c r="BR261" s="1048"/>
      <c r="BS261" s="1048"/>
      <c r="BT261" s="1048"/>
      <c r="BU261" s="1048"/>
      <c r="BV261" s="1049"/>
    </row>
    <row r="262" spans="1:83" ht="14.25" customHeight="1" thickBot="1" x14ac:dyDescent="0.2">
      <c r="B262" s="1030"/>
      <c r="C262" s="1031"/>
      <c r="D262" s="1031"/>
      <c r="E262" s="1031"/>
      <c r="F262" s="1032"/>
      <c r="G262" s="1075"/>
      <c r="H262" s="878"/>
      <c r="I262" s="878"/>
      <c r="J262" s="878"/>
      <c r="K262" s="879"/>
      <c r="L262" s="1107"/>
      <c r="M262" s="1108"/>
      <c r="N262" s="1108"/>
      <c r="O262" s="1104"/>
      <c r="P262" s="1105"/>
      <c r="Q262" s="1106"/>
      <c r="R262" s="334"/>
      <c r="S262" s="335"/>
      <c r="T262" s="335"/>
      <c r="U262" s="335"/>
      <c r="V262" s="336"/>
      <c r="W262" s="595" t="s">
        <v>76</v>
      </c>
      <c r="X262" s="596"/>
      <c r="Y262" s="545" t="s">
        <v>60</v>
      </c>
      <c r="Z262" s="564"/>
      <c r="AA262" s="564"/>
      <c r="AB262" s="564"/>
      <c r="AC262" s="564"/>
      <c r="AD262" s="564"/>
      <c r="AE262" s="564"/>
      <c r="AF262" s="564"/>
      <c r="AG262" s="597"/>
      <c r="AH262" s="595" t="s">
        <v>76</v>
      </c>
      <c r="AI262" s="596"/>
      <c r="AJ262" s="335" t="s">
        <v>299</v>
      </c>
      <c r="AK262" s="335"/>
      <c r="AL262" s="335"/>
      <c r="AM262" s="335"/>
      <c r="AN262" s="335"/>
      <c r="AO262" s="335"/>
      <c r="AP262" s="335"/>
      <c r="AQ262" s="335"/>
      <c r="AR262" s="335"/>
      <c r="AS262" s="335"/>
      <c r="AT262" s="335"/>
      <c r="AU262" s="335"/>
      <c r="AV262" s="335"/>
      <c r="AW262" s="335"/>
      <c r="AX262" s="335"/>
      <c r="AY262" s="335"/>
      <c r="AZ262" s="335"/>
      <c r="BA262" s="335"/>
      <c r="BB262" s="335"/>
      <c r="BC262" s="336"/>
      <c r="BD262" s="595" t="s">
        <v>75</v>
      </c>
      <c r="BE262" s="596"/>
      <c r="BF262" s="335"/>
      <c r="BG262" s="335"/>
      <c r="BH262" s="335"/>
      <c r="BI262" s="336"/>
      <c r="BJ262" s="383"/>
      <c r="BK262" s="384"/>
      <c r="BL262" s="385"/>
      <c r="BM262" s="383"/>
      <c r="BN262" s="384"/>
      <c r="BO262" s="385"/>
      <c r="BP262" s="750"/>
      <c r="BQ262" s="1048"/>
      <c r="BR262" s="1048"/>
      <c r="BS262" s="1048"/>
      <c r="BT262" s="1048"/>
      <c r="BU262" s="1048"/>
      <c r="BV262" s="1049"/>
    </row>
    <row r="263" spans="1:83" ht="14.25" customHeight="1" thickTop="1" x14ac:dyDescent="0.15">
      <c r="A263" s="269" t="s">
        <v>572</v>
      </c>
      <c r="B263" s="388" t="s">
        <v>140</v>
      </c>
      <c r="C263" s="275"/>
      <c r="D263" s="275"/>
      <c r="E263" s="275"/>
      <c r="F263" s="276"/>
      <c r="G263" s="954" t="s">
        <v>722</v>
      </c>
      <c r="H263" s="955"/>
      <c r="I263" s="955"/>
      <c r="J263" s="955"/>
      <c r="K263" s="956"/>
      <c r="L263" s="939" t="s">
        <v>137</v>
      </c>
      <c r="M263" s="940"/>
      <c r="N263" s="940"/>
      <c r="O263" s="940"/>
      <c r="P263" s="940"/>
      <c r="Q263" s="941"/>
      <c r="R263" s="966" t="s">
        <v>716</v>
      </c>
      <c r="S263" s="967"/>
      <c r="T263" s="967"/>
      <c r="U263" s="967"/>
      <c r="V263" s="968"/>
      <c r="W263" s="592" t="s">
        <v>76</v>
      </c>
      <c r="X263" s="593"/>
      <c r="Y263" s="728" t="s">
        <v>60</v>
      </c>
      <c r="Z263" s="618"/>
      <c r="AA263" s="618"/>
      <c r="AB263" s="618"/>
      <c r="AC263" s="618"/>
      <c r="AD263" s="618"/>
      <c r="AE263" s="618"/>
      <c r="AF263" s="618"/>
      <c r="AG263" s="827"/>
      <c r="AH263" s="592" t="s">
        <v>76</v>
      </c>
      <c r="AI263" s="593"/>
      <c r="AJ263" s="353" t="s">
        <v>136</v>
      </c>
      <c r="AK263" s="353"/>
      <c r="AL263" s="353"/>
      <c r="AM263" s="353"/>
      <c r="AN263" s="353"/>
      <c r="AO263" s="353"/>
      <c r="AP263" s="353"/>
      <c r="AQ263" s="353"/>
      <c r="AR263" s="353"/>
      <c r="AS263" s="353"/>
      <c r="AT263" s="353"/>
      <c r="AU263" s="353"/>
      <c r="AV263" s="353"/>
      <c r="AW263" s="353"/>
      <c r="AX263" s="353"/>
      <c r="AY263" s="353"/>
      <c r="AZ263" s="353"/>
      <c r="BA263" s="353"/>
      <c r="BB263" s="353"/>
      <c r="BC263" s="354"/>
      <c r="BD263" s="592" t="s">
        <v>75</v>
      </c>
      <c r="BE263" s="593"/>
      <c r="BF263" s="353"/>
      <c r="BG263" s="353"/>
      <c r="BH263" s="593" t="s">
        <v>75</v>
      </c>
      <c r="BI263" s="724"/>
      <c r="BJ263" s="720" t="s">
        <v>128</v>
      </c>
      <c r="BK263" s="721"/>
      <c r="BL263" s="723"/>
      <c r="BM263" s="720" t="s">
        <v>128</v>
      </c>
      <c r="BN263" s="721"/>
      <c r="BO263" s="723"/>
      <c r="BP263" s="740"/>
      <c r="BQ263" s="741"/>
      <c r="BR263" s="741"/>
      <c r="BS263" s="741"/>
      <c r="BT263" s="741"/>
      <c r="BU263" s="741"/>
      <c r="BV263" s="969"/>
      <c r="BX263" s="234" t="s">
        <v>571</v>
      </c>
    </row>
    <row r="264" spans="1:83" ht="14.25" customHeight="1" x14ac:dyDescent="0.15">
      <c r="A264" s="269" t="s">
        <v>576</v>
      </c>
      <c r="B264" s="874" t="s">
        <v>139</v>
      </c>
      <c r="C264" s="875"/>
      <c r="D264" s="875"/>
      <c r="E264" s="875"/>
      <c r="F264" s="876"/>
      <c r="G264" s="957"/>
      <c r="H264" s="958"/>
      <c r="I264" s="958"/>
      <c r="J264" s="958"/>
      <c r="K264" s="959"/>
      <c r="L264" s="693"/>
      <c r="M264" s="694"/>
      <c r="N264" s="694"/>
      <c r="O264" s="694"/>
      <c r="P264" s="694"/>
      <c r="Q264" s="695"/>
      <c r="R264" s="581" t="s">
        <v>719</v>
      </c>
      <c r="S264" s="582"/>
      <c r="T264" s="582"/>
      <c r="U264" s="582"/>
      <c r="V264" s="583"/>
      <c r="W264" s="560" t="s">
        <v>76</v>
      </c>
      <c r="X264" s="548"/>
      <c r="Y264" s="542" t="s">
        <v>58</v>
      </c>
      <c r="Z264" s="563"/>
      <c r="AA264" s="563"/>
      <c r="AB264" s="563"/>
      <c r="AC264" s="563"/>
      <c r="AD264" s="563"/>
      <c r="AE264" s="563"/>
      <c r="AF264" s="563"/>
      <c r="AG264" s="594"/>
      <c r="AH264" s="560" t="s">
        <v>76</v>
      </c>
      <c r="AI264" s="548"/>
      <c r="AJ264" s="6" t="s">
        <v>135</v>
      </c>
      <c r="BC264" s="12"/>
      <c r="BD264" s="560" t="s">
        <v>75</v>
      </c>
      <c r="BE264" s="548"/>
      <c r="BH264" s="548" t="s">
        <v>75</v>
      </c>
      <c r="BI264" s="601"/>
      <c r="BJ264" s="530"/>
      <c r="BK264" s="531"/>
      <c r="BL264" s="600"/>
      <c r="BM264" s="530"/>
      <c r="BN264" s="531"/>
      <c r="BO264" s="600"/>
      <c r="BP264" s="750"/>
      <c r="BQ264" s="733"/>
      <c r="BR264" s="733"/>
      <c r="BS264" s="733"/>
      <c r="BT264" s="733"/>
      <c r="BU264" s="733"/>
      <c r="BV264" s="734"/>
      <c r="BX264" s="264" t="s">
        <v>716</v>
      </c>
      <c r="CE264" s="264" t="s">
        <v>719</v>
      </c>
    </row>
    <row r="265" spans="1:83" ht="14.25" customHeight="1" x14ac:dyDescent="0.15">
      <c r="A265" s="269"/>
      <c r="B265" s="874"/>
      <c r="C265" s="875"/>
      <c r="D265" s="875"/>
      <c r="E265" s="875"/>
      <c r="F265" s="876"/>
      <c r="G265" s="957"/>
      <c r="H265" s="958"/>
      <c r="I265" s="958"/>
      <c r="J265" s="958"/>
      <c r="K265" s="959"/>
      <c r="L265" s="693"/>
      <c r="M265" s="694"/>
      <c r="N265" s="694"/>
      <c r="O265" s="694"/>
      <c r="P265" s="694"/>
      <c r="Q265" s="695"/>
      <c r="R265" s="399"/>
      <c r="S265" s="400"/>
      <c r="T265" s="400"/>
      <c r="U265" s="400"/>
      <c r="V265" s="401"/>
      <c r="W265" s="560" t="s">
        <v>76</v>
      </c>
      <c r="X265" s="548"/>
      <c r="Y265" s="563"/>
      <c r="Z265" s="563"/>
      <c r="AA265" s="563"/>
      <c r="AB265" s="563"/>
      <c r="AC265" s="563"/>
      <c r="AD265" s="563"/>
      <c r="AE265" s="563"/>
      <c r="AF265" s="563"/>
      <c r="AG265" s="594"/>
      <c r="AH265" s="560" t="s">
        <v>76</v>
      </c>
      <c r="AI265" s="548"/>
      <c r="AJ265" s="6" t="s">
        <v>218</v>
      </c>
      <c r="BC265" s="12"/>
      <c r="BD265" s="548" t="s">
        <v>75</v>
      </c>
      <c r="BE265" s="548"/>
      <c r="BH265" s="548" t="s">
        <v>75</v>
      </c>
      <c r="BI265" s="548"/>
      <c r="BJ265" s="530" t="s">
        <v>129</v>
      </c>
      <c r="BK265" s="531"/>
      <c r="BL265" s="600"/>
      <c r="BM265" s="530" t="s">
        <v>129</v>
      </c>
      <c r="BN265" s="531"/>
      <c r="BO265" s="600"/>
      <c r="BP265" s="310"/>
      <c r="BQ265" s="309"/>
      <c r="BR265" s="309"/>
      <c r="BS265" s="309"/>
      <c r="BT265" s="309"/>
      <c r="BU265" s="309"/>
      <c r="BV265" s="361"/>
      <c r="BX265" s="264" t="s">
        <v>717</v>
      </c>
      <c r="CE265" s="264" t="s">
        <v>720</v>
      </c>
    </row>
    <row r="266" spans="1:83" ht="14.25" customHeight="1" x14ac:dyDescent="0.15">
      <c r="A266" s="269"/>
      <c r="B266" s="874"/>
      <c r="C266" s="875"/>
      <c r="D266" s="875"/>
      <c r="E266" s="875"/>
      <c r="F266" s="876"/>
      <c r="G266" s="957"/>
      <c r="H266" s="958"/>
      <c r="I266" s="958"/>
      <c r="J266" s="958"/>
      <c r="K266" s="959"/>
      <c r="L266" s="693"/>
      <c r="M266" s="694"/>
      <c r="N266" s="694"/>
      <c r="O266" s="694"/>
      <c r="P266" s="694"/>
      <c r="Q266" s="695"/>
      <c r="R266" s="399"/>
      <c r="S266" s="400"/>
      <c r="T266" s="400"/>
      <c r="U266" s="400"/>
      <c r="V266" s="401"/>
      <c r="W266" s="560" t="s">
        <v>76</v>
      </c>
      <c r="X266" s="548"/>
      <c r="Y266" s="563"/>
      <c r="Z266" s="563"/>
      <c r="AA266" s="563"/>
      <c r="AB266" s="563"/>
      <c r="AC266" s="563"/>
      <c r="AD266" s="563"/>
      <c r="AE266" s="563"/>
      <c r="AF266" s="563"/>
      <c r="AG266" s="594"/>
      <c r="AH266" s="560" t="s">
        <v>76</v>
      </c>
      <c r="AI266" s="548"/>
      <c r="AJ266" s="6" t="s">
        <v>138</v>
      </c>
      <c r="BC266" s="12"/>
      <c r="BD266" s="548" t="s">
        <v>75</v>
      </c>
      <c r="BE266" s="548"/>
      <c r="BH266" s="548" t="s">
        <v>75</v>
      </c>
      <c r="BI266" s="548"/>
      <c r="BJ266" s="530"/>
      <c r="BK266" s="531"/>
      <c r="BL266" s="600"/>
      <c r="BM266" s="530"/>
      <c r="BN266" s="531"/>
      <c r="BO266" s="600"/>
      <c r="BP266" s="310"/>
      <c r="BQ266" s="309"/>
      <c r="BR266" s="309"/>
      <c r="BS266" s="309"/>
      <c r="BT266" s="309"/>
      <c r="BU266" s="309"/>
      <c r="BV266" s="361"/>
      <c r="BX266" s="264" t="s">
        <v>718</v>
      </c>
      <c r="CE266" s="264" t="s">
        <v>721</v>
      </c>
    </row>
    <row r="267" spans="1:83" ht="14.25" customHeight="1" x14ac:dyDescent="0.15">
      <c r="B267" s="874"/>
      <c r="C267" s="875"/>
      <c r="D267" s="875"/>
      <c r="E267" s="875"/>
      <c r="F267" s="876"/>
      <c r="G267" s="960"/>
      <c r="H267" s="961"/>
      <c r="I267" s="961"/>
      <c r="J267" s="961"/>
      <c r="K267" s="962"/>
      <c r="L267" s="963"/>
      <c r="M267" s="964"/>
      <c r="N267" s="964"/>
      <c r="O267" s="964"/>
      <c r="P267" s="964"/>
      <c r="Q267" s="965"/>
      <c r="R267" s="277"/>
      <c r="S267" s="30"/>
      <c r="T267" s="30"/>
      <c r="U267" s="30"/>
      <c r="V267" s="29"/>
      <c r="W267" s="740" t="s">
        <v>76</v>
      </c>
      <c r="X267" s="741"/>
      <c r="Y267" s="757"/>
      <c r="Z267" s="757"/>
      <c r="AA267" s="757"/>
      <c r="AB267" s="757"/>
      <c r="AC267" s="757"/>
      <c r="AD267" s="757"/>
      <c r="AE267" s="757"/>
      <c r="AF267" s="757"/>
      <c r="AG267" s="828"/>
      <c r="AH267" s="740" t="s">
        <v>76</v>
      </c>
      <c r="AI267" s="741"/>
      <c r="AJ267" s="31" t="s">
        <v>219</v>
      </c>
      <c r="AK267" s="31"/>
      <c r="AL267" s="31"/>
      <c r="AM267" s="31"/>
      <c r="AN267" s="31"/>
      <c r="AO267" s="31"/>
      <c r="AP267" s="31"/>
      <c r="AQ267" s="31"/>
      <c r="AR267" s="31"/>
      <c r="AS267" s="31"/>
      <c r="AT267" s="31"/>
      <c r="AU267" s="31"/>
      <c r="AV267" s="31"/>
      <c r="AW267" s="31"/>
      <c r="AX267" s="31"/>
      <c r="AY267" s="31"/>
      <c r="AZ267" s="31"/>
      <c r="BA267" s="31"/>
      <c r="BB267" s="31"/>
      <c r="BC267" s="32"/>
      <c r="BD267" s="741" t="s">
        <v>75</v>
      </c>
      <c r="BE267" s="741"/>
      <c r="BF267" s="31"/>
      <c r="BG267" s="31"/>
      <c r="BH267" s="741" t="s">
        <v>75</v>
      </c>
      <c r="BI267" s="741"/>
      <c r="BJ267" s="725"/>
      <c r="BK267" s="726"/>
      <c r="BL267" s="727"/>
      <c r="BM267" s="725"/>
      <c r="BN267" s="726"/>
      <c r="BO267" s="727"/>
      <c r="BP267" s="750"/>
      <c r="BQ267" s="733"/>
      <c r="BR267" s="733"/>
      <c r="BS267" s="733"/>
      <c r="BT267" s="733"/>
      <c r="BU267" s="733"/>
      <c r="BV267" s="734"/>
    </row>
    <row r="268" spans="1:83" ht="14.25" customHeight="1" x14ac:dyDescent="0.15">
      <c r="A268" s="269" t="s">
        <v>572</v>
      </c>
      <c r="B268" s="874"/>
      <c r="C268" s="875"/>
      <c r="D268" s="875"/>
      <c r="E268" s="875"/>
      <c r="F268" s="876"/>
      <c r="G268" s="871" t="s">
        <v>724</v>
      </c>
      <c r="H268" s="872"/>
      <c r="I268" s="872"/>
      <c r="J268" s="872"/>
      <c r="K268" s="873"/>
      <c r="L268" s="970" t="s">
        <v>137</v>
      </c>
      <c r="M268" s="970"/>
      <c r="N268" s="970"/>
      <c r="O268" s="970"/>
      <c r="P268" s="970"/>
      <c r="Q268" s="970"/>
      <c r="R268" s="984" t="s">
        <v>716</v>
      </c>
      <c r="S268" s="985"/>
      <c r="T268" s="985"/>
      <c r="U268" s="985"/>
      <c r="V268" s="986"/>
      <c r="W268" s="560" t="s">
        <v>76</v>
      </c>
      <c r="X268" s="548"/>
      <c r="Y268" s="542" t="s">
        <v>60</v>
      </c>
      <c r="Z268" s="563"/>
      <c r="AA268" s="563"/>
      <c r="AB268" s="563"/>
      <c r="AC268" s="563"/>
      <c r="AD268" s="563"/>
      <c r="AE268" s="563"/>
      <c r="AF268" s="563"/>
      <c r="AG268" s="594"/>
      <c r="AH268" s="560" t="s">
        <v>76</v>
      </c>
      <c r="AI268" s="548"/>
      <c r="AJ268" s="6" t="s">
        <v>136</v>
      </c>
      <c r="BC268" s="12"/>
      <c r="BD268" s="560" t="s">
        <v>75</v>
      </c>
      <c r="BE268" s="548"/>
      <c r="BH268" s="548" t="s">
        <v>75</v>
      </c>
      <c r="BI268" s="548"/>
      <c r="BJ268" s="530" t="s">
        <v>653</v>
      </c>
      <c r="BK268" s="531"/>
      <c r="BL268" s="600"/>
      <c r="BM268" s="530" t="s">
        <v>653</v>
      </c>
      <c r="BN268" s="531"/>
      <c r="BO268" s="600"/>
      <c r="BP268" s="733"/>
      <c r="BQ268" s="733"/>
      <c r="BR268" s="733"/>
      <c r="BS268" s="733"/>
      <c r="BT268" s="733"/>
      <c r="BU268" s="733"/>
      <c r="BV268" s="734"/>
    </row>
    <row r="269" spans="1:83" ht="14.25" customHeight="1" x14ac:dyDescent="0.15">
      <c r="A269" s="269"/>
      <c r="B269" s="874"/>
      <c r="C269" s="875"/>
      <c r="D269" s="875"/>
      <c r="E269" s="875"/>
      <c r="F269" s="876"/>
      <c r="G269" s="871"/>
      <c r="H269" s="872"/>
      <c r="I269" s="872"/>
      <c r="J269" s="872"/>
      <c r="K269" s="873"/>
      <c r="L269" s="970"/>
      <c r="M269" s="970"/>
      <c r="N269" s="970"/>
      <c r="O269" s="970"/>
      <c r="P269" s="970"/>
      <c r="Q269" s="970"/>
      <c r="R269" s="581" t="s">
        <v>719</v>
      </c>
      <c r="S269" s="582"/>
      <c r="T269" s="582"/>
      <c r="U269" s="582"/>
      <c r="V269" s="583"/>
      <c r="W269" s="560" t="s">
        <v>76</v>
      </c>
      <c r="X269" s="548"/>
      <c r="Y269" s="542" t="s">
        <v>58</v>
      </c>
      <c r="Z269" s="563"/>
      <c r="AA269" s="563"/>
      <c r="AB269" s="563"/>
      <c r="AC269" s="563"/>
      <c r="AD269" s="563"/>
      <c r="AE269" s="563"/>
      <c r="AF269" s="563"/>
      <c r="AG269" s="594"/>
      <c r="AH269" s="560" t="s">
        <v>76</v>
      </c>
      <c r="AI269" s="548"/>
      <c r="AJ269" s="6" t="s">
        <v>135</v>
      </c>
      <c r="BC269" s="12"/>
      <c r="BD269" s="548" t="s">
        <v>75</v>
      </c>
      <c r="BE269" s="548"/>
      <c r="BH269" s="548" t="s">
        <v>75</v>
      </c>
      <c r="BI269" s="548"/>
      <c r="BJ269" s="66"/>
      <c r="BK269" s="41"/>
      <c r="BL269" s="67"/>
      <c r="BM269" s="66"/>
      <c r="BN269" s="41"/>
      <c r="BO269" s="67"/>
      <c r="BP269" s="309"/>
      <c r="BQ269" s="309"/>
      <c r="BR269" s="309"/>
      <c r="BS269" s="309"/>
      <c r="BT269" s="309"/>
      <c r="BU269" s="309"/>
      <c r="BV269" s="361"/>
      <c r="BX269" s="264"/>
      <c r="CE269" s="264"/>
    </row>
    <row r="270" spans="1:83" ht="14.25" customHeight="1" x14ac:dyDescent="0.15">
      <c r="A270" s="269" t="s">
        <v>576</v>
      </c>
      <c r="B270" s="874"/>
      <c r="C270" s="875"/>
      <c r="D270" s="875"/>
      <c r="E270" s="875"/>
      <c r="F270" s="876"/>
      <c r="G270" s="871"/>
      <c r="H270" s="872"/>
      <c r="I270" s="872"/>
      <c r="J270" s="872"/>
      <c r="K270" s="873"/>
      <c r="L270" s="826"/>
      <c r="M270" s="826"/>
      <c r="N270" s="826"/>
      <c r="O270" s="826"/>
      <c r="P270" s="826"/>
      <c r="Q270" s="826"/>
      <c r="R270" s="399"/>
      <c r="S270" s="400"/>
      <c r="T270" s="400"/>
      <c r="U270" s="400"/>
      <c r="V270" s="401"/>
      <c r="W270" s="560" t="s">
        <v>76</v>
      </c>
      <c r="X270" s="548"/>
      <c r="Y270" s="563"/>
      <c r="Z270" s="563"/>
      <c r="AA270" s="563"/>
      <c r="AB270" s="563"/>
      <c r="AC270" s="563"/>
      <c r="AD270" s="563"/>
      <c r="AE270" s="563"/>
      <c r="AF270" s="563"/>
      <c r="AG270" s="594"/>
      <c r="AH270" s="548" t="s">
        <v>76</v>
      </c>
      <c r="AI270" s="548"/>
      <c r="AJ270" s="6" t="s">
        <v>218</v>
      </c>
      <c r="BC270" s="12"/>
      <c r="BD270" s="548" t="s">
        <v>75</v>
      </c>
      <c r="BE270" s="548"/>
      <c r="BH270" s="548" t="s">
        <v>75</v>
      </c>
      <c r="BI270" s="548"/>
      <c r="BJ270" s="530" t="s">
        <v>654</v>
      </c>
      <c r="BK270" s="531"/>
      <c r="BL270" s="600"/>
      <c r="BM270" s="530" t="s">
        <v>654</v>
      </c>
      <c r="BN270" s="531"/>
      <c r="BO270" s="600"/>
      <c r="BP270" s="733"/>
      <c r="BQ270" s="733"/>
      <c r="BR270" s="733"/>
      <c r="BS270" s="733"/>
      <c r="BT270" s="733"/>
      <c r="BU270" s="733"/>
      <c r="BV270" s="734"/>
      <c r="BX270" s="234" t="s">
        <v>571</v>
      </c>
    </row>
    <row r="271" spans="1:83" ht="14.25" customHeight="1" x14ac:dyDescent="0.15">
      <c r="A271" s="269" t="s">
        <v>572</v>
      </c>
      <c r="B271" s="874"/>
      <c r="C271" s="875"/>
      <c r="D271" s="875"/>
      <c r="E271" s="875"/>
      <c r="F271" s="876"/>
      <c r="G271" s="924" t="s">
        <v>723</v>
      </c>
      <c r="H271" s="925"/>
      <c r="I271" s="925"/>
      <c r="J271" s="925"/>
      <c r="K271" s="926"/>
      <c r="L271" s="826" t="s">
        <v>137</v>
      </c>
      <c r="M271" s="826"/>
      <c r="N271" s="826"/>
      <c r="O271" s="826"/>
      <c r="P271" s="826"/>
      <c r="Q271" s="826"/>
      <c r="R271" s="978" t="s">
        <v>716</v>
      </c>
      <c r="S271" s="979"/>
      <c r="T271" s="979"/>
      <c r="U271" s="979"/>
      <c r="V271" s="980"/>
      <c r="W271" s="559" t="s">
        <v>76</v>
      </c>
      <c r="X271" s="621"/>
      <c r="Y271" s="738" t="s">
        <v>60</v>
      </c>
      <c r="Z271" s="716"/>
      <c r="AA271" s="716"/>
      <c r="AB271" s="716"/>
      <c r="AC271" s="716"/>
      <c r="AD271" s="716"/>
      <c r="AE271" s="716"/>
      <c r="AF271" s="716"/>
      <c r="AG271" s="752"/>
      <c r="AH271" s="559" t="s">
        <v>76</v>
      </c>
      <c r="AI271" s="621"/>
      <c r="AJ271" s="4" t="s">
        <v>136</v>
      </c>
      <c r="AK271" s="4"/>
      <c r="AL271" s="4"/>
      <c r="AM271" s="4"/>
      <c r="AN271" s="4"/>
      <c r="AO271" s="4"/>
      <c r="AP271" s="4"/>
      <c r="AQ271" s="4"/>
      <c r="AR271" s="4"/>
      <c r="AS271" s="4"/>
      <c r="AT271" s="4"/>
      <c r="AU271" s="4"/>
      <c r="AV271" s="4"/>
      <c r="AW271" s="4"/>
      <c r="AX271" s="4"/>
      <c r="AY271" s="4"/>
      <c r="AZ271" s="4"/>
      <c r="BA271" s="4"/>
      <c r="BB271" s="4"/>
      <c r="BC271" s="11"/>
      <c r="BD271" s="559" t="s">
        <v>75</v>
      </c>
      <c r="BE271" s="621"/>
      <c r="BF271" s="4"/>
      <c r="BG271" s="4"/>
      <c r="BH271" s="621" t="s">
        <v>75</v>
      </c>
      <c r="BI271" s="719"/>
      <c r="BJ271" s="527" t="s">
        <v>128</v>
      </c>
      <c r="BK271" s="528"/>
      <c r="BL271" s="692"/>
      <c r="BM271" s="527" t="s">
        <v>128</v>
      </c>
      <c r="BN271" s="528"/>
      <c r="BO271" s="692"/>
      <c r="BP271" s="733"/>
      <c r="BQ271" s="733"/>
      <c r="BR271" s="733"/>
      <c r="BS271" s="733"/>
      <c r="BT271" s="733"/>
      <c r="BU271" s="733"/>
      <c r="BV271" s="734"/>
      <c r="BX271" s="234" t="s">
        <v>571</v>
      </c>
    </row>
    <row r="272" spans="1:83" ht="14.25" customHeight="1" x14ac:dyDescent="0.15">
      <c r="A272" s="269" t="s">
        <v>576</v>
      </c>
      <c r="B272" s="874"/>
      <c r="C272" s="875"/>
      <c r="D272" s="875"/>
      <c r="E272" s="875"/>
      <c r="F272" s="876"/>
      <c r="G272" s="927"/>
      <c r="H272" s="928"/>
      <c r="I272" s="928"/>
      <c r="J272" s="928"/>
      <c r="K272" s="929"/>
      <c r="L272" s="826"/>
      <c r="M272" s="826"/>
      <c r="N272" s="826"/>
      <c r="O272" s="826"/>
      <c r="P272" s="826"/>
      <c r="Q272" s="826"/>
      <c r="R272" s="581" t="s">
        <v>719</v>
      </c>
      <c r="S272" s="582"/>
      <c r="T272" s="582"/>
      <c r="U272" s="582"/>
      <c r="V272" s="583"/>
      <c r="W272" s="560" t="s">
        <v>76</v>
      </c>
      <c r="X272" s="548"/>
      <c r="Y272" s="542" t="s">
        <v>58</v>
      </c>
      <c r="Z272" s="563"/>
      <c r="AA272" s="563"/>
      <c r="AB272" s="563"/>
      <c r="AC272" s="563"/>
      <c r="AD272" s="563"/>
      <c r="AE272" s="563"/>
      <c r="AF272" s="563"/>
      <c r="AG272" s="594"/>
      <c r="AH272" s="548" t="s">
        <v>76</v>
      </c>
      <c r="AI272" s="548"/>
      <c r="AJ272" s="6" t="s">
        <v>135</v>
      </c>
      <c r="BC272" s="12"/>
      <c r="BD272" s="560" t="s">
        <v>75</v>
      </c>
      <c r="BE272" s="548"/>
      <c r="BH272" s="548" t="s">
        <v>75</v>
      </c>
      <c r="BI272" s="601"/>
      <c r="BJ272" s="530"/>
      <c r="BK272" s="531"/>
      <c r="BL272" s="600"/>
      <c r="BM272" s="530"/>
      <c r="BN272" s="531"/>
      <c r="BO272" s="600"/>
      <c r="BP272" s="733"/>
      <c r="BQ272" s="733"/>
      <c r="BR272" s="733"/>
      <c r="BS272" s="733"/>
      <c r="BT272" s="733"/>
      <c r="BU272" s="733"/>
      <c r="BV272" s="734"/>
    </row>
    <row r="273" spans="1:76" ht="14.25" customHeight="1" x14ac:dyDescent="0.15">
      <c r="B273" s="874"/>
      <c r="C273" s="875"/>
      <c r="D273" s="875"/>
      <c r="E273" s="875"/>
      <c r="F273" s="876"/>
      <c r="G273" s="974"/>
      <c r="H273" s="975"/>
      <c r="I273" s="975"/>
      <c r="J273" s="975"/>
      <c r="K273" s="976"/>
      <c r="L273" s="977"/>
      <c r="M273" s="977"/>
      <c r="N273" s="977"/>
      <c r="O273" s="977"/>
      <c r="P273" s="977"/>
      <c r="Q273" s="977"/>
      <c r="R273" s="277"/>
      <c r="S273" s="30"/>
      <c r="T273" s="30"/>
      <c r="U273" s="30"/>
      <c r="V273" s="29"/>
      <c r="W273" s="740" t="s">
        <v>76</v>
      </c>
      <c r="X273" s="741"/>
      <c r="Y273" s="757"/>
      <c r="Z273" s="757"/>
      <c r="AA273" s="757"/>
      <c r="AB273" s="757"/>
      <c r="AC273" s="757"/>
      <c r="AD273" s="757"/>
      <c r="AE273" s="757"/>
      <c r="AF273" s="757"/>
      <c r="AG273" s="828"/>
      <c r="AH273" s="740" t="s">
        <v>76</v>
      </c>
      <c r="AI273" s="741"/>
      <c r="AJ273" s="31" t="s">
        <v>218</v>
      </c>
      <c r="AK273" s="31"/>
      <c r="AL273" s="31"/>
      <c r="AM273" s="31"/>
      <c r="AN273" s="31"/>
      <c r="AO273" s="31"/>
      <c r="AP273" s="31"/>
      <c r="AQ273" s="31"/>
      <c r="AR273" s="31"/>
      <c r="AS273" s="31"/>
      <c r="AT273" s="31"/>
      <c r="AU273" s="31"/>
      <c r="AV273" s="31"/>
      <c r="AW273" s="31"/>
      <c r="AX273" s="31"/>
      <c r="AY273" s="31"/>
      <c r="AZ273" s="31"/>
      <c r="BA273" s="31"/>
      <c r="BB273" s="31"/>
      <c r="BC273" s="32"/>
      <c r="BD273" s="740" t="s">
        <v>75</v>
      </c>
      <c r="BE273" s="741"/>
      <c r="BF273" s="31"/>
      <c r="BG273" s="31"/>
      <c r="BH273" s="741" t="s">
        <v>75</v>
      </c>
      <c r="BI273" s="753"/>
      <c r="BJ273" s="725" t="s">
        <v>129</v>
      </c>
      <c r="BK273" s="726"/>
      <c r="BL273" s="727"/>
      <c r="BM273" s="725" t="s">
        <v>129</v>
      </c>
      <c r="BN273" s="726"/>
      <c r="BO273" s="727"/>
      <c r="BP273" s="733"/>
      <c r="BQ273" s="733"/>
      <c r="BR273" s="733"/>
      <c r="BS273" s="733"/>
      <c r="BT273" s="733"/>
      <c r="BU273" s="733"/>
      <c r="BV273" s="734"/>
    </row>
    <row r="274" spans="1:76" ht="14.25" customHeight="1" x14ac:dyDescent="0.15">
      <c r="A274" s="269" t="s">
        <v>572</v>
      </c>
      <c r="B274" s="874"/>
      <c r="C274" s="875"/>
      <c r="D274" s="875"/>
      <c r="E274" s="875"/>
      <c r="F274" s="876"/>
      <c r="G274" s="981" t="s">
        <v>725</v>
      </c>
      <c r="H274" s="982"/>
      <c r="I274" s="982"/>
      <c r="J274" s="982"/>
      <c r="K274" s="983"/>
      <c r="L274" s="693" t="s">
        <v>298</v>
      </c>
      <c r="M274" s="694"/>
      <c r="N274" s="694"/>
      <c r="O274" s="694"/>
      <c r="P274" s="694"/>
      <c r="Q274" s="695"/>
      <c r="R274" s="984" t="s">
        <v>716</v>
      </c>
      <c r="S274" s="985"/>
      <c r="T274" s="985"/>
      <c r="U274" s="985"/>
      <c r="V274" s="986"/>
      <c r="W274" s="560" t="s">
        <v>76</v>
      </c>
      <c r="X274" s="548"/>
      <c r="Y274" s="542" t="s">
        <v>58</v>
      </c>
      <c r="Z274" s="563"/>
      <c r="AA274" s="563"/>
      <c r="AB274" s="563"/>
      <c r="AC274" s="563"/>
      <c r="AD274" s="563"/>
      <c r="AE274" s="563"/>
      <c r="AF274" s="563"/>
      <c r="AG274" s="594"/>
      <c r="AH274" s="560" t="s">
        <v>76</v>
      </c>
      <c r="AI274" s="548"/>
      <c r="AJ274" s="6" t="s">
        <v>218</v>
      </c>
      <c r="BC274" s="12"/>
      <c r="BD274" s="560" t="s">
        <v>75</v>
      </c>
      <c r="BE274" s="548"/>
      <c r="BH274" s="548" t="s">
        <v>75</v>
      </c>
      <c r="BI274" s="601"/>
      <c r="BJ274" s="530" t="s">
        <v>128</v>
      </c>
      <c r="BK274" s="531"/>
      <c r="BL274" s="600"/>
      <c r="BM274" s="530" t="s">
        <v>128</v>
      </c>
      <c r="BN274" s="531"/>
      <c r="BO274" s="600"/>
      <c r="BP274" s="733"/>
      <c r="BQ274" s="733"/>
      <c r="BR274" s="733"/>
      <c r="BS274" s="733"/>
      <c r="BT274" s="733"/>
      <c r="BU274" s="733"/>
      <c r="BV274" s="734"/>
      <c r="BX274" s="234" t="s">
        <v>571</v>
      </c>
    </row>
    <row r="275" spans="1:76" ht="14.25" customHeight="1" x14ac:dyDescent="0.15">
      <c r="A275" s="269" t="s">
        <v>576</v>
      </c>
      <c r="B275" s="874"/>
      <c r="C275" s="875"/>
      <c r="D275" s="875"/>
      <c r="E275" s="875"/>
      <c r="F275" s="876"/>
      <c r="G275" s="927"/>
      <c r="H275" s="928"/>
      <c r="I275" s="928"/>
      <c r="J275" s="928"/>
      <c r="K275" s="929"/>
      <c r="L275" s="693"/>
      <c r="M275" s="694"/>
      <c r="N275" s="694"/>
      <c r="O275" s="694"/>
      <c r="P275" s="694"/>
      <c r="Q275" s="695"/>
      <c r="R275" s="581" t="s">
        <v>719</v>
      </c>
      <c r="S275" s="582"/>
      <c r="T275" s="582"/>
      <c r="U275" s="582"/>
      <c r="V275" s="583"/>
      <c r="W275" s="560" t="s">
        <v>76</v>
      </c>
      <c r="X275" s="548"/>
      <c r="Y275" s="563"/>
      <c r="Z275" s="563"/>
      <c r="AA275" s="563"/>
      <c r="AB275" s="563"/>
      <c r="AC275" s="563"/>
      <c r="AD275" s="563"/>
      <c r="AE275" s="563"/>
      <c r="AF275" s="563"/>
      <c r="AG275" s="594"/>
      <c r="AH275" s="560" t="s">
        <v>76</v>
      </c>
      <c r="AI275" s="548"/>
      <c r="BC275" s="12"/>
      <c r="BD275" s="9"/>
      <c r="BI275" s="12"/>
      <c r="BJ275" s="530"/>
      <c r="BK275" s="531"/>
      <c r="BL275" s="600"/>
      <c r="BM275" s="530"/>
      <c r="BN275" s="531"/>
      <c r="BO275" s="600"/>
      <c r="BP275" s="733"/>
      <c r="BQ275" s="733"/>
      <c r="BR275" s="733"/>
      <c r="BS275" s="733"/>
      <c r="BT275" s="733"/>
      <c r="BU275" s="733"/>
      <c r="BV275" s="734"/>
    </row>
    <row r="276" spans="1:76" ht="14.25" customHeight="1" x14ac:dyDescent="0.15">
      <c r="B276" s="874"/>
      <c r="C276" s="875"/>
      <c r="D276" s="875"/>
      <c r="E276" s="875"/>
      <c r="F276" s="876"/>
      <c r="G276" s="927"/>
      <c r="H276" s="928"/>
      <c r="I276" s="928"/>
      <c r="J276" s="928"/>
      <c r="K276" s="929"/>
      <c r="L276" s="693"/>
      <c r="M276" s="694"/>
      <c r="N276" s="694"/>
      <c r="O276" s="694"/>
      <c r="P276" s="694"/>
      <c r="Q276" s="695"/>
      <c r="R276" s="37"/>
      <c r="S276" s="18"/>
      <c r="T276" s="18"/>
      <c r="U276" s="18"/>
      <c r="V276" s="22"/>
      <c r="W276" s="560" t="s">
        <v>76</v>
      </c>
      <c r="X276" s="548"/>
      <c r="Y276" s="563"/>
      <c r="Z276" s="563"/>
      <c r="AA276" s="563"/>
      <c r="AB276" s="563"/>
      <c r="AC276" s="563"/>
      <c r="AD276" s="563"/>
      <c r="AE276" s="563"/>
      <c r="AF276" s="563"/>
      <c r="AG276" s="594"/>
      <c r="AH276" s="560" t="s">
        <v>76</v>
      </c>
      <c r="AI276" s="548"/>
      <c r="BC276" s="12"/>
      <c r="BD276" s="9"/>
      <c r="BI276" s="12"/>
      <c r="BJ276" s="530" t="s">
        <v>129</v>
      </c>
      <c r="BK276" s="531"/>
      <c r="BL276" s="600"/>
      <c r="BM276" s="530" t="s">
        <v>129</v>
      </c>
      <c r="BN276" s="531"/>
      <c r="BO276" s="600"/>
      <c r="BP276" s="733"/>
      <c r="BQ276" s="733"/>
      <c r="BR276" s="733"/>
      <c r="BS276" s="733"/>
      <c r="BT276" s="733"/>
      <c r="BU276" s="733"/>
      <c r="BV276" s="734"/>
    </row>
    <row r="277" spans="1:76" ht="14.25" customHeight="1" x14ac:dyDescent="0.15">
      <c r="A277" s="269" t="s">
        <v>572</v>
      </c>
      <c r="B277" s="388"/>
      <c r="C277" s="275"/>
      <c r="D277" s="275"/>
      <c r="E277" s="275"/>
      <c r="F277" s="276"/>
      <c r="G277" s="260" t="s">
        <v>134</v>
      </c>
      <c r="H277" s="261"/>
      <c r="I277" s="261"/>
      <c r="J277" s="261"/>
      <c r="K277" s="262"/>
      <c r="L277" s="846" t="s">
        <v>133</v>
      </c>
      <c r="M277" s="770"/>
      <c r="N277" s="770"/>
      <c r="O277" s="770"/>
      <c r="P277" s="770"/>
      <c r="Q277" s="771"/>
      <c r="R277" s="559" t="s">
        <v>70</v>
      </c>
      <c r="S277" s="621"/>
      <c r="T277" s="621"/>
      <c r="U277" s="621"/>
      <c r="V277" s="719"/>
      <c r="W277" s="559" t="s">
        <v>76</v>
      </c>
      <c r="X277" s="621"/>
      <c r="Y277" s="738" t="s">
        <v>58</v>
      </c>
      <c r="Z277" s="716"/>
      <c r="AA277" s="716"/>
      <c r="AB277" s="716"/>
      <c r="AC277" s="716"/>
      <c r="AD277" s="716"/>
      <c r="AE277" s="716"/>
      <c r="AF277" s="716"/>
      <c r="AG277" s="752"/>
      <c r="AH277" s="559" t="s">
        <v>76</v>
      </c>
      <c r="AI277" s="621"/>
      <c r="AJ277" s="267" t="s">
        <v>132</v>
      </c>
      <c r="AK277" s="4"/>
      <c r="AL277" s="4"/>
      <c r="AM277" s="4"/>
      <c r="AN277" s="4"/>
      <c r="AO277" s="4"/>
      <c r="AP277" s="4"/>
      <c r="AQ277" s="4"/>
      <c r="AR277" s="4"/>
      <c r="AS277" s="4"/>
      <c r="AT277" s="4"/>
      <c r="AU277" s="4"/>
      <c r="AV277" s="4"/>
      <c r="AW277" s="4"/>
      <c r="AX277" s="4"/>
      <c r="AY277" s="4"/>
      <c r="AZ277" s="4"/>
      <c r="BA277" s="4"/>
      <c r="BB277" s="4"/>
      <c r="BC277" s="11"/>
      <c r="BD277" s="559" t="s">
        <v>75</v>
      </c>
      <c r="BE277" s="621"/>
      <c r="BF277" s="4"/>
      <c r="BG277" s="4"/>
      <c r="BH277" s="621" t="s">
        <v>75</v>
      </c>
      <c r="BI277" s="719"/>
      <c r="BJ277" s="527" t="s">
        <v>128</v>
      </c>
      <c r="BK277" s="528"/>
      <c r="BL277" s="692"/>
      <c r="BM277" s="527" t="s">
        <v>128</v>
      </c>
      <c r="BN277" s="528"/>
      <c r="BO277" s="692"/>
      <c r="BP277" s="988"/>
      <c r="BQ277" s="988"/>
      <c r="BR277" s="988"/>
      <c r="BS277" s="988"/>
      <c r="BT277" s="988"/>
      <c r="BU277" s="988"/>
      <c r="BV277" s="989"/>
      <c r="BX277" s="234" t="s">
        <v>571</v>
      </c>
    </row>
    <row r="278" spans="1:76" ht="14.25" customHeight="1" x14ac:dyDescent="0.15">
      <c r="A278" s="269" t="s">
        <v>576</v>
      </c>
      <c r="B278" s="874"/>
      <c r="C278" s="875"/>
      <c r="D278" s="875"/>
      <c r="E278" s="875"/>
      <c r="F278" s="876"/>
      <c r="G278" s="987" t="s">
        <v>131</v>
      </c>
      <c r="H278" s="915"/>
      <c r="I278" s="915"/>
      <c r="J278" s="915"/>
      <c r="K278" s="916"/>
      <c r="L278" s="693"/>
      <c r="M278" s="694"/>
      <c r="N278" s="694"/>
      <c r="O278" s="694"/>
      <c r="P278" s="694"/>
      <c r="Q278" s="695"/>
      <c r="R278" s="9"/>
      <c r="V278" s="12"/>
      <c r="W278" s="560" t="s">
        <v>76</v>
      </c>
      <c r="X278" s="548"/>
      <c r="Y278" s="542" t="s">
        <v>60</v>
      </c>
      <c r="Z278" s="563"/>
      <c r="AA278" s="563"/>
      <c r="AB278" s="563"/>
      <c r="AC278" s="563"/>
      <c r="AD278" s="563"/>
      <c r="AE278" s="563"/>
      <c r="AF278" s="563"/>
      <c r="AG278" s="594"/>
      <c r="AH278" s="560" t="s">
        <v>76</v>
      </c>
      <c r="AI278" s="548"/>
      <c r="AJ278" s="6" t="s">
        <v>130</v>
      </c>
      <c r="BC278" s="12"/>
      <c r="BD278" s="560" t="s">
        <v>75</v>
      </c>
      <c r="BE278" s="548"/>
      <c r="BH278" s="548" t="s">
        <v>75</v>
      </c>
      <c r="BI278" s="601"/>
      <c r="BJ278" s="530"/>
      <c r="BK278" s="531"/>
      <c r="BL278" s="600"/>
      <c r="BM278" s="530"/>
      <c r="BN278" s="531"/>
      <c r="BO278" s="600"/>
      <c r="BP278" s="988"/>
      <c r="BQ278" s="988"/>
      <c r="BR278" s="988"/>
      <c r="BS278" s="988"/>
      <c r="BT278" s="988"/>
      <c r="BU278" s="988"/>
      <c r="BV278" s="989"/>
    </row>
    <row r="279" spans="1:76" ht="14.25" customHeight="1" x14ac:dyDescent="0.15">
      <c r="B279" s="874"/>
      <c r="C279" s="875"/>
      <c r="D279" s="875"/>
      <c r="E279" s="875"/>
      <c r="F279" s="876"/>
      <c r="G279" s="987"/>
      <c r="H279" s="915"/>
      <c r="I279" s="915"/>
      <c r="J279" s="915"/>
      <c r="K279" s="916"/>
      <c r="L279" s="693"/>
      <c r="M279" s="694"/>
      <c r="N279" s="694"/>
      <c r="O279" s="694"/>
      <c r="P279" s="694"/>
      <c r="Q279" s="695"/>
      <c r="R279" s="9"/>
      <c r="V279" s="12"/>
      <c r="W279" s="560" t="s">
        <v>76</v>
      </c>
      <c r="X279" s="548"/>
      <c r="Y279" s="563"/>
      <c r="Z279" s="563"/>
      <c r="AA279" s="563"/>
      <c r="AB279" s="563"/>
      <c r="AC279" s="563"/>
      <c r="AD279" s="563"/>
      <c r="AE279" s="563"/>
      <c r="AF279" s="563"/>
      <c r="AG279" s="594"/>
      <c r="AH279" s="560" t="s">
        <v>76</v>
      </c>
      <c r="AI279" s="548"/>
      <c r="AJ279" s="264" t="s">
        <v>686</v>
      </c>
      <c r="BC279" s="12"/>
      <c r="BD279" s="560" t="s">
        <v>75</v>
      </c>
      <c r="BE279" s="548"/>
      <c r="BH279" s="548" t="s">
        <v>75</v>
      </c>
      <c r="BI279" s="601"/>
      <c r="BJ279" s="530" t="s">
        <v>129</v>
      </c>
      <c r="BK279" s="531"/>
      <c r="BL279" s="600"/>
      <c r="BM279" s="530" t="s">
        <v>129</v>
      </c>
      <c r="BN279" s="531"/>
      <c r="BO279" s="600"/>
      <c r="BP279" s="988"/>
      <c r="BQ279" s="988"/>
      <c r="BR279" s="988"/>
      <c r="BS279" s="988"/>
      <c r="BT279" s="988"/>
      <c r="BU279" s="988"/>
      <c r="BV279" s="989"/>
    </row>
    <row r="280" spans="1:76" ht="14.25" customHeight="1" x14ac:dyDescent="0.15">
      <c r="B280" s="874"/>
      <c r="C280" s="875"/>
      <c r="D280" s="875"/>
      <c r="E280" s="875"/>
      <c r="F280" s="876"/>
      <c r="G280" s="987"/>
      <c r="H280" s="915"/>
      <c r="I280" s="915"/>
      <c r="J280" s="915"/>
      <c r="K280" s="916"/>
      <c r="L280" s="693"/>
      <c r="M280" s="694"/>
      <c r="N280" s="694"/>
      <c r="O280" s="694"/>
      <c r="P280" s="694"/>
      <c r="Q280" s="695"/>
      <c r="R280" s="9"/>
      <c r="V280" s="12"/>
      <c r="W280" s="560" t="s">
        <v>76</v>
      </c>
      <c r="X280" s="548"/>
      <c r="Y280" s="563"/>
      <c r="Z280" s="563"/>
      <c r="AA280" s="563"/>
      <c r="AB280" s="563"/>
      <c r="AC280" s="563"/>
      <c r="AD280" s="563"/>
      <c r="AE280" s="563"/>
      <c r="AF280" s="563"/>
      <c r="AG280" s="594"/>
      <c r="AH280" s="560" t="s">
        <v>76</v>
      </c>
      <c r="AI280" s="548"/>
      <c r="AJ280" s="264" t="s">
        <v>687</v>
      </c>
      <c r="BC280" s="12"/>
      <c r="BD280" s="560" t="s">
        <v>75</v>
      </c>
      <c r="BE280" s="548"/>
      <c r="BH280" s="548" t="s">
        <v>75</v>
      </c>
      <c r="BI280" s="601"/>
      <c r="BJ280" s="530"/>
      <c r="BK280" s="531"/>
      <c r="BL280" s="600"/>
      <c r="BM280" s="530"/>
      <c r="BN280" s="531"/>
      <c r="BO280" s="600"/>
      <c r="BP280" s="988"/>
      <c r="BQ280" s="988"/>
      <c r="BR280" s="988"/>
      <c r="BS280" s="988"/>
      <c r="BT280" s="988"/>
      <c r="BU280" s="988"/>
      <c r="BV280" s="989"/>
    </row>
    <row r="281" spans="1:76" ht="14.25" customHeight="1" x14ac:dyDescent="0.15">
      <c r="B281" s="874"/>
      <c r="C281" s="875"/>
      <c r="D281" s="875"/>
      <c r="E281" s="875"/>
      <c r="F281" s="876"/>
      <c r="G281" s="422"/>
      <c r="H281" s="423"/>
      <c r="I281" s="423"/>
      <c r="J281" s="423"/>
      <c r="K281" s="424"/>
      <c r="L281" s="397"/>
      <c r="M281" s="14"/>
      <c r="N281" s="14"/>
      <c r="O281" s="14"/>
      <c r="P281" s="14"/>
      <c r="Q281" s="398"/>
      <c r="R281" s="9"/>
      <c r="V281" s="12"/>
      <c r="W281" s="560" t="s">
        <v>76</v>
      </c>
      <c r="X281" s="548"/>
      <c r="Y281" s="563"/>
      <c r="Z281" s="563"/>
      <c r="AA281" s="563"/>
      <c r="AB281" s="563"/>
      <c r="AC281" s="563"/>
      <c r="AD281" s="563"/>
      <c r="AE281" s="563"/>
      <c r="AF281" s="563"/>
      <c r="AG281" s="594"/>
      <c r="AH281" s="560" t="s">
        <v>76</v>
      </c>
      <c r="AI281" s="548"/>
      <c r="AJ281" s="264" t="s">
        <v>728</v>
      </c>
      <c r="BC281" s="12"/>
      <c r="BD281" s="560" t="s">
        <v>75</v>
      </c>
      <c r="BE281" s="548"/>
      <c r="BH281" s="548" t="s">
        <v>75</v>
      </c>
      <c r="BI281" s="601"/>
      <c r="BJ281" s="66"/>
      <c r="BK281" s="41"/>
      <c r="BL281" s="67"/>
      <c r="BM281" s="66"/>
      <c r="BN281" s="41"/>
      <c r="BO281" s="67"/>
      <c r="BP281" s="988"/>
      <c r="BQ281" s="988"/>
      <c r="BR281" s="988"/>
      <c r="BS281" s="988"/>
      <c r="BT281" s="988"/>
      <c r="BU281" s="988"/>
      <c r="BV281" s="989"/>
    </row>
    <row r="282" spans="1:76" ht="14.25" customHeight="1" x14ac:dyDescent="0.15">
      <c r="B282" s="874"/>
      <c r="C282" s="875"/>
      <c r="D282" s="875"/>
      <c r="E282" s="875"/>
      <c r="F282" s="876"/>
      <c r="G282" s="422"/>
      <c r="H282" s="423"/>
      <c r="I282" s="423"/>
      <c r="J282" s="423"/>
      <c r="K282" s="424"/>
      <c r="L282" s="397"/>
      <c r="M282" s="14"/>
      <c r="N282" s="14"/>
      <c r="O282" s="14"/>
      <c r="P282" s="14"/>
      <c r="Q282" s="398"/>
      <c r="R282" s="9"/>
      <c r="V282" s="12"/>
      <c r="W282" s="560" t="s">
        <v>76</v>
      </c>
      <c r="X282" s="548"/>
      <c r="Y282" s="563"/>
      <c r="Z282" s="563"/>
      <c r="AA282" s="563"/>
      <c r="AB282" s="563"/>
      <c r="AC282" s="563"/>
      <c r="AD282" s="563"/>
      <c r="AE282" s="563"/>
      <c r="AF282" s="563"/>
      <c r="AG282" s="594"/>
      <c r="AH282" s="560" t="s">
        <v>76</v>
      </c>
      <c r="AI282" s="548"/>
      <c r="AJ282" s="264" t="s">
        <v>689</v>
      </c>
      <c r="BC282" s="12"/>
      <c r="BD282" s="560" t="s">
        <v>75</v>
      </c>
      <c r="BE282" s="548"/>
      <c r="BH282" s="548" t="s">
        <v>75</v>
      </c>
      <c r="BI282" s="601"/>
      <c r="BJ282" s="66"/>
      <c r="BK282" s="41"/>
      <c r="BL282" s="67"/>
      <c r="BM282" s="66"/>
      <c r="BN282" s="41"/>
      <c r="BO282" s="67"/>
      <c r="BP282" s="988"/>
      <c r="BQ282" s="988"/>
      <c r="BR282" s="988"/>
      <c r="BS282" s="988"/>
      <c r="BT282" s="988"/>
      <c r="BU282" s="988"/>
      <c r="BV282" s="989"/>
    </row>
    <row r="283" spans="1:76" ht="14.25" customHeight="1" x14ac:dyDescent="0.15">
      <c r="A283" s="269" t="s">
        <v>572</v>
      </c>
      <c r="B283" s="874"/>
      <c r="C283" s="875"/>
      <c r="D283" s="875"/>
      <c r="E283" s="875"/>
      <c r="F283" s="876"/>
      <c r="G283" s="260" t="s">
        <v>297</v>
      </c>
      <c r="H283" s="251"/>
      <c r="I283" s="251"/>
      <c r="J283" s="251"/>
      <c r="K283" s="254"/>
      <c r="L283" s="846" t="s">
        <v>296</v>
      </c>
      <c r="M283" s="770"/>
      <c r="N283" s="770"/>
      <c r="O283" s="770"/>
      <c r="P283" s="770"/>
      <c r="Q283" s="771"/>
      <c r="R283" s="559" t="s">
        <v>70</v>
      </c>
      <c r="S283" s="621"/>
      <c r="T283" s="621"/>
      <c r="U283" s="621"/>
      <c r="V283" s="719"/>
      <c r="W283" s="559" t="s">
        <v>76</v>
      </c>
      <c r="X283" s="621"/>
      <c r="Y283" s="738" t="s">
        <v>58</v>
      </c>
      <c r="Z283" s="716"/>
      <c r="AA283" s="716"/>
      <c r="AB283" s="716"/>
      <c r="AC283" s="716"/>
      <c r="AD283" s="716"/>
      <c r="AE283" s="716"/>
      <c r="AF283" s="716"/>
      <c r="AG283" s="752"/>
      <c r="AH283" s="559" t="s">
        <v>76</v>
      </c>
      <c r="AI283" s="621"/>
      <c r="AJ283" s="4" t="s">
        <v>295</v>
      </c>
      <c r="AK283" s="4"/>
      <c r="AL283" s="4"/>
      <c r="AM283" s="4"/>
      <c r="AN283" s="4"/>
      <c r="AO283" s="4"/>
      <c r="AP283" s="4"/>
      <c r="AQ283" s="4"/>
      <c r="AR283" s="4"/>
      <c r="AS283" s="4"/>
      <c r="AT283" s="4"/>
      <c r="AU283" s="4"/>
      <c r="AV283" s="4"/>
      <c r="AW283" s="4"/>
      <c r="AX283" s="4"/>
      <c r="AY283" s="4"/>
      <c r="AZ283" s="4"/>
      <c r="BA283" s="4"/>
      <c r="BB283" s="4"/>
      <c r="BC283" s="11"/>
      <c r="BD283" s="559" t="s">
        <v>75</v>
      </c>
      <c r="BE283" s="621"/>
      <c r="BF283" s="4"/>
      <c r="BG283" s="4"/>
      <c r="BH283" s="621" t="s">
        <v>75</v>
      </c>
      <c r="BI283" s="719"/>
      <c r="BJ283" s="527" t="s">
        <v>128</v>
      </c>
      <c r="BK283" s="528"/>
      <c r="BL283" s="692"/>
      <c r="BM283" s="527" t="s">
        <v>128</v>
      </c>
      <c r="BN283" s="528"/>
      <c r="BO283" s="692"/>
      <c r="BP283" s="988"/>
      <c r="BQ283" s="988"/>
      <c r="BR283" s="988"/>
      <c r="BS283" s="988"/>
      <c r="BT283" s="988"/>
      <c r="BU283" s="988"/>
      <c r="BV283" s="989"/>
      <c r="BX283" s="234" t="s">
        <v>571</v>
      </c>
    </row>
    <row r="284" spans="1:76" ht="14.25" customHeight="1" x14ac:dyDescent="0.15">
      <c r="A284" s="269" t="s">
        <v>576</v>
      </c>
      <c r="B284" s="874"/>
      <c r="C284" s="875"/>
      <c r="D284" s="875"/>
      <c r="E284" s="875"/>
      <c r="F284" s="876"/>
      <c r="G284" s="990" t="s">
        <v>294</v>
      </c>
      <c r="H284" s="991"/>
      <c r="I284" s="991"/>
      <c r="J284" s="991"/>
      <c r="K284" s="992"/>
      <c r="L284" s="693"/>
      <c r="M284" s="694"/>
      <c r="N284" s="694"/>
      <c r="O284" s="694"/>
      <c r="P284" s="694"/>
      <c r="Q284" s="695"/>
      <c r="R284" s="9"/>
      <c r="V284" s="12"/>
      <c r="W284" s="560" t="s">
        <v>76</v>
      </c>
      <c r="X284" s="548"/>
      <c r="Y284" s="542" t="s">
        <v>60</v>
      </c>
      <c r="Z284" s="563"/>
      <c r="AA284" s="563"/>
      <c r="AB284" s="563"/>
      <c r="AC284" s="563"/>
      <c r="AD284" s="563"/>
      <c r="AE284" s="563"/>
      <c r="AF284" s="563"/>
      <c r="AG284" s="594"/>
      <c r="AH284" s="560" t="s">
        <v>76</v>
      </c>
      <c r="AI284" s="548"/>
      <c r="AJ284" s="6" t="s">
        <v>293</v>
      </c>
      <c r="BC284" s="12"/>
      <c r="BD284" s="560" t="s">
        <v>75</v>
      </c>
      <c r="BE284" s="548"/>
      <c r="BH284" s="548" t="s">
        <v>75</v>
      </c>
      <c r="BI284" s="601"/>
      <c r="BJ284" s="530"/>
      <c r="BK284" s="531"/>
      <c r="BL284" s="600"/>
      <c r="BM284" s="530"/>
      <c r="BN284" s="531"/>
      <c r="BO284" s="600"/>
      <c r="BP284" s="988"/>
      <c r="BQ284" s="988"/>
      <c r="BR284" s="988"/>
      <c r="BS284" s="988"/>
      <c r="BT284" s="988"/>
      <c r="BU284" s="988"/>
      <c r="BV284" s="989"/>
    </row>
    <row r="285" spans="1:76" ht="14.25" customHeight="1" x14ac:dyDescent="0.15">
      <c r="B285" s="874"/>
      <c r="C285" s="875"/>
      <c r="D285" s="875"/>
      <c r="E285" s="875"/>
      <c r="F285" s="876"/>
      <c r="G285" s="990"/>
      <c r="H285" s="991"/>
      <c r="I285" s="991"/>
      <c r="J285" s="991"/>
      <c r="K285" s="992"/>
      <c r="L285" s="693"/>
      <c r="M285" s="694"/>
      <c r="N285" s="694"/>
      <c r="O285" s="694"/>
      <c r="P285" s="694"/>
      <c r="Q285" s="695"/>
      <c r="R285" s="9"/>
      <c r="V285" s="12"/>
      <c r="W285" s="560" t="s">
        <v>76</v>
      </c>
      <c r="X285" s="548"/>
      <c r="Y285" s="563"/>
      <c r="Z285" s="563"/>
      <c r="AA285" s="563"/>
      <c r="AB285" s="563"/>
      <c r="AC285" s="563"/>
      <c r="AD285" s="563"/>
      <c r="AE285" s="563"/>
      <c r="AF285" s="563"/>
      <c r="AG285" s="594"/>
      <c r="AH285" s="560" t="s">
        <v>76</v>
      </c>
      <c r="AI285" s="548"/>
      <c r="AJ285" s="264" t="s">
        <v>690</v>
      </c>
      <c r="BC285" s="12"/>
      <c r="BD285" s="560" t="s">
        <v>75</v>
      </c>
      <c r="BE285" s="548"/>
      <c r="BH285" s="548" t="s">
        <v>75</v>
      </c>
      <c r="BI285" s="601"/>
      <c r="BJ285" s="530" t="s">
        <v>129</v>
      </c>
      <c r="BK285" s="531"/>
      <c r="BL285" s="600"/>
      <c r="BM285" s="530" t="s">
        <v>129</v>
      </c>
      <c r="BN285" s="531"/>
      <c r="BO285" s="600"/>
      <c r="BP285" s="988"/>
      <c r="BQ285" s="988"/>
      <c r="BR285" s="988"/>
      <c r="BS285" s="988"/>
      <c r="BT285" s="988"/>
      <c r="BU285" s="988"/>
      <c r="BV285" s="989"/>
    </row>
    <row r="286" spans="1:76" ht="14.25" customHeight="1" thickBot="1" x14ac:dyDescent="0.2">
      <c r="B286" s="1030"/>
      <c r="C286" s="1031"/>
      <c r="D286" s="1031"/>
      <c r="E286" s="1031"/>
      <c r="F286" s="1032"/>
      <c r="G286" s="1071"/>
      <c r="H286" s="1072"/>
      <c r="I286" s="1072"/>
      <c r="J286" s="1072"/>
      <c r="K286" s="1073"/>
      <c r="L286" s="1021"/>
      <c r="M286" s="772"/>
      <c r="N286" s="772"/>
      <c r="O286" s="772"/>
      <c r="P286" s="772"/>
      <c r="Q286" s="773"/>
      <c r="R286" s="323"/>
      <c r="S286" s="324"/>
      <c r="T286" s="324"/>
      <c r="U286" s="324"/>
      <c r="V286" s="325"/>
      <c r="W286" s="561" t="s">
        <v>76</v>
      </c>
      <c r="X286" s="562"/>
      <c r="Y286" s="688"/>
      <c r="Z286" s="688"/>
      <c r="AA286" s="688"/>
      <c r="AB286" s="688"/>
      <c r="AC286" s="688"/>
      <c r="AD286" s="688"/>
      <c r="AE286" s="688"/>
      <c r="AF286" s="688"/>
      <c r="AG286" s="809"/>
      <c r="AH286" s="561" t="s">
        <v>76</v>
      </c>
      <c r="AI286" s="562"/>
      <c r="AJ286" s="324"/>
      <c r="AK286" s="324"/>
      <c r="AL286" s="324"/>
      <c r="AM286" s="324"/>
      <c r="AN286" s="324"/>
      <c r="AO286" s="324"/>
      <c r="AP286" s="324"/>
      <c r="AQ286" s="324"/>
      <c r="AR286" s="324"/>
      <c r="AS286" s="324"/>
      <c r="AT286" s="324"/>
      <c r="AU286" s="324"/>
      <c r="AV286" s="324"/>
      <c r="AW286" s="324"/>
      <c r="AX286" s="324"/>
      <c r="AY286" s="324"/>
      <c r="AZ286" s="324"/>
      <c r="BA286" s="324"/>
      <c r="BB286" s="324"/>
      <c r="BC286" s="325"/>
      <c r="BD286" s="323"/>
      <c r="BE286" s="324"/>
      <c r="BF286" s="324"/>
      <c r="BG286" s="324"/>
      <c r="BH286" s="324"/>
      <c r="BI286" s="325"/>
      <c r="BJ286" s="663"/>
      <c r="BK286" s="664"/>
      <c r="BL286" s="667"/>
      <c r="BM286" s="663"/>
      <c r="BN286" s="664"/>
      <c r="BO286" s="667"/>
      <c r="BP286" s="988"/>
      <c r="BQ286" s="988"/>
      <c r="BR286" s="988"/>
      <c r="BS286" s="988"/>
      <c r="BT286" s="988"/>
      <c r="BU286" s="988"/>
      <c r="BV286" s="989"/>
    </row>
    <row r="287" spans="1:76" ht="14.25" customHeight="1" thickTop="1" x14ac:dyDescent="0.15">
      <c r="A287" s="269" t="s">
        <v>572</v>
      </c>
      <c r="B287" s="389" t="s">
        <v>217</v>
      </c>
      <c r="C287" s="275"/>
      <c r="D287" s="275"/>
      <c r="E287" s="275"/>
      <c r="F287" s="276"/>
      <c r="G287" s="381" t="s">
        <v>292</v>
      </c>
      <c r="H287" s="275"/>
      <c r="I287" s="275"/>
      <c r="J287" s="275"/>
      <c r="K287" s="276"/>
      <c r="L287" s="1074" t="s">
        <v>291</v>
      </c>
      <c r="M287" s="1074"/>
      <c r="N287" s="1074"/>
      <c r="O287" s="1074"/>
      <c r="P287" s="1074"/>
      <c r="Q287" s="1074"/>
      <c r="R287" s="592" t="s">
        <v>70</v>
      </c>
      <c r="S287" s="593"/>
      <c r="T287" s="593"/>
      <c r="U287" s="593"/>
      <c r="V287" s="724"/>
      <c r="W287" s="592" t="s">
        <v>76</v>
      </c>
      <c r="X287" s="593"/>
      <c r="Y287" s="728" t="s">
        <v>60</v>
      </c>
      <c r="Z287" s="618"/>
      <c r="AA287" s="618"/>
      <c r="AB287" s="618"/>
      <c r="AC287" s="618"/>
      <c r="AD287" s="618"/>
      <c r="AE287" s="618"/>
      <c r="AF287" s="618"/>
      <c r="AG287" s="827"/>
      <c r="AH287" s="592" t="s">
        <v>76</v>
      </c>
      <c r="AI287" s="593"/>
      <c r="AJ287" s="414" t="s">
        <v>698</v>
      </c>
      <c r="AK287" s="353"/>
      <c r="AL287" s="353"/>
      <c r="AM287" s="353"/>
      <c r="AN287" s="353"/>
      <c r="AO287" s="353"/>
      <c r="AP287" s="353"/>
      <c r="AQ287" s="353"/>
      <c r="AR287" s="353"/>
      <c r="AS287" s="353"/>
      <c r="AT287" s="353"/>
      <c r="AU287" s="353"/>
      <c r="AV287" s="353"/>
      <c r="AW287" s="353"/>
      <c r="AX287" s="353"/>
      <c r="AY287" s="353"/>
      <c r="AZ287" s="353"/>
      <c r="BA287" s="353"/>
      <c r="BB287" s="353"/>
      <c r="BC287" s="354"/>
      <c r="BD287" s="592" t="s">
        <v>75</v>
      </c>
      <c r="BE287" s="593"/>
      <c r="BF287" s="353"/>
      <c r="BG287" s="353"/>
      <c r="BH287" s="593" t="s">
        <v>75</v>
      </c>
      <c r="BI287" s="724"/>
      <c r="BJ287" s="720" t="s">
        <v>128</v>
      </c>
      <c r="BK287" s="721"/>
      <c r="BL287" s="723"/>
      <c r="BM287" s="720" t="s">
        <v>128</v>
      </c>
      <c r="BN287" s="721"/>
      <c r="BO287" s="723"/>
      <c r="BP287" s="988"/>
      <c r="BQ287" s="988"/>
      <c r="BR287" s="988"/>
      <c r="BS287" s="988"/>
      <c r="BT287" s="988"/>
      <c r="BU287" s="988"/>
      <c r="BV287" s="989"/>
      <c r="BX287" s="234" t="s">
        <v>571</v>
      </c>
    </row>
    <row r="288" spans="1:76" ht="14.25" customHeight="1" x14ac:dyDescent="0.15">
      <c r="A288" s="269" t="s">
        <v>576</v>
      </c>
      <c r="B288" s="874" t="s">
        <v>215</v>
      </c>
      <c r="C288" s="875"/>
      <c r="D288" s="875"/>
      <c r="E288" s="875"/>
      <c r="F288" s="876"/>
      <c r="G288" s="1033" t="s">
        <v>290</v>
      </c>
      <c r="H288" s="875"/>
      <c r="I288" s="875"/>
      <c r="J288" s="875"/>
      <c r="K288" s="876"/>
      <c r="L288" s="737"/>
      <c r="M288" s="737"/>
      <c r="N288" s="737"/>
      <c r="O288" s="737"/>
      <c r="P288" s="737"/>
      <c r="Q288" s="737"/>
      <c r="R288" s="7"/>
      <c r="S288" s="8"/>
      <c r="T288" s="8"/>
      <c r="U288" s="8"/>
      <c r="V288" s="13"/>
      <c r="W288" s="539" t="s">
        <v>76</v>
      </c>
      <c r="X288" s="540"/>
      <c r="Y288" s="739" t="s">
        <v>824</v>
      </c>
      <c r="Z288" s="536"/>
      <c r="AA288" s="536"/>
      <c r="AB288" s="536"/>
      <c r="AC288" s="536"/>
      <c r="AD288" s="536"/>
      <c r="AE288" s="536"/>
      <c r="AF288" s="536"/>
      <c r="AG288" s="729"/>
      <c r="AH288" s="539" t="s">
        <v>76</v>
      </c>
      <c r="AI288" s="540"/>
      <c r="AJ288" s="8" t="s">
        <v>289</v>
      </c>
      <c r="AK288" s="8"/>
      <c r="AL288" s="8"/>
      <c r="AM288" s="8"/>
      <c r="AN288" s="8"/>
      <c r="AO288" s="8"/>
      <c r="AP288" s="8"/>
      <c r="AQ288" s="8"/>
      <c r="AR288" s="8"/>
      <c r="AS288" s="8"/>
      <c r="AT288" s="8"/>
      <c r="AU288" s="8"/>
      <c r="AV288" s="8"/>
      <c r="AW288" s="8"/>
      <c r="AX288" s="8"/>
      <c r="AY288" s="8"/>
      <c r="AZ288" s="8"/>
      <c r="BA288" s="8"/>
      <c r="BB288" s="8"/>
      <c r="BC288" s="13"/>
      <c r="BD288" s="539" t="s">
        <v>75</v>
      </c>
      <c r="BE288" s="540"/>
      <c r="BF288" s="8"/>
      <c r="BG288" s="8"/>
      <c r="BH288" s="540" t="s">
        <v>75</v>
      </c>
      <c r="BI288" s="541"/>
      <c r="BJ288" s="533" t="s">
        <v>129</v>
      </c>
      <c r="BK288" s="534"/>
      <c r="BL288" s="535"/>
      <c r="BM288" s="533" t="s">
        <v>129</v>
      </c>
      <c r="BN288" s="534"/>
      <c r="BO288" s="535"/>
      <c r="BP288" s="988"/>
      <c r="BQ288" s="988"/>
      <c r="BR288" s="988"/>
      <c r="BS288" s="988"/>
      <c r="BT288" s="988"/>
      <c r="BU288" s="988"/>
      <c r="BV288" s="989"/>
    </row>
    <row r="289" spans="1:76" ht="14.25" customHeight="1" x14ac:dyDescent="0.15">
      <c r="B289" s="874"/>
      <c r="C289" s="875"/>
      <c r="D289" s="875"/>
      <c r="E289" s="875"/>
      <c r="F289" s="876"/>
      <c r="G289" s="1033"/>
      <c r="H289" s="875"/>
      <c r="I289" s="875"/>
      <c r="J289" s="875"/>
      <c r="K289" s="876"/>
      <c r="L289" s="40" t="s">
        <v>287</v>
      </c>
      <c r="M289" s="442"/>
      <c r="N289" s="442"/>
      <c r="O289" s="442"/>
      <c r="P289" s="442"/>
      <c r="Q289" s="443"/>
      <c r="R289" s="863" t="s">
        <v>70</v>
      </c>
      <c r="S289" s="864"/>
      <c r="T289" s="864"/>
      <c r="U289" s="864"/>
      <c r="V289" s="865"/>
      <c r="W289" s="863" t="s">
        <v>76</v>
      </c>
      <c r="X289" s="864"/>
      <c r="Y289" s="866" t="s">
        <v>60</v>
      </c>
      <c r="Z289" s="861"/>
      <c r="AA289" s="861"/>
      <c r="AB289" s="861"/>
      <c r="AC289" s="861"/>
      <c r="AD289" s="861"/>
      <c r="AE289" s="861"/>
      <c r="AF289" s="861"/>
      <c r="AG289" s="862"/>
      <c r="AH289" s="863" t="s">
        <v>76</v>
      </c>
      <c r="AI289" s="864"/>
      <c r="AJ289" s="304" t="s">
        <v>695</v>
      </c>
      <c r="AK289" s="5"/>
      <c r="AL289" s="5"/>
      <c r="AM289" s="5"/>
      <c r="AN289" s="5"/>
      <c r="AO289" s="5"/>
      <c r="AP289" s="5"/>
      <c r="AQ289" s="5"/>
      <c r="AR289" s="5"/>
      <c r="AS289" s="5"/>
      <c r="AT289" s="5"/>
      <c r="AU289" s="5"/>
      <c r="AV289" s="5"/>
      <c r="AW289" s="5"/>
      <c r="AX289" s="5"/>
      <c r="AY289" s="5"/>
      <c r="AZ289" s="5"/>
      <c r="BA289" s="5"/>
      <c r="BB289" s="5"/>
      <c r="BC289" s="21"/>
      <c r="BD289" s="863" t="s">
        <v>75</v>
      </c>
      <c r="BE289" s="864"/>
      <c r="BF289" s="864" t="s">
        <v>75</v>
      </c>
      <c r="BG289" s="864"/>
      <c r="BH289" s="864" t="s">
        <v>75</v>
      </c>
      <c r="BI289" s="865"/>
      <c r="BJ289" s="854" t="s">
        <v>603</v>
      </c>
      <c r="BK289" s="855"/>
      <c r="BL289" s="856"/>
      <c r="BM289" s="854" t="s">
        <v>603</v>
      </c>
      <c r="BN289" s="855"/>
      <c r="BO289" s="856"/>
      <c r="BP289" s="750"/>
      <c r="BQ289" s="733"/>
      <c r="BR289" s="733"/>
      <c r="BS289" s="733"/>
      <c r="BT289" s="733"/>
      <c r="BU289" s="733"/>
      <c r="BV289" s="734"/>
    </row>
    <row r="290" spans="1:76" ht="14.25" customHeight="1" x14ac:dyDescent="0.15">
      <c r="B290" s="874"/>
      <c r="C290" s="875"/>
      <c r="D290" s="875"/>
      <c r="E290" s="875"/>
      <c r="F290" s="876"/>
      <c r="G290" s="1033"/>
      <c r="H290" s="875"/>
      <c r="I290" s="875"/>
      <c r="J290" s="875"/>
      <c r="K290" s="876"/>
      <c r="L290" s="693" t="s">
        <v>286</v>
      </c>
      <c r="M290" s="694"/>
      <c r="N290" s="694"/>
      <c r="O290" s="694"/>
      <c r="P290" s="694"/>
      <c r="Q290" s="695"/>
      <c r="R290" s="560" t="s">
        <v>70</v>
      </c>
      <c r="S290" s="548"/>
      <c r="T290" s="548"/>
      <c r="U290" s="548"/>
      <c r="V290" s="601"/>
      <c r="W290" s="560" t="s">
        <v>76</v>
      </c>
      <c r="X290" s="548"/>
      <c r="Y290" s="542" t="s">
        <v>60</v>
      </c>
      <c r="Z290" s="563"/>
      <c r="AA290" s="563"/>
      <c r="AB290" s="563"/>
      <c r="AC290" s="563"/>
      <c r="AD290" s="563"/>
      <c r="AE290" s="563"/>
      <c r="AF290" s="563"/>
      <c r="AG290" s="594"/>
      <c r="AH290" s="560" t="s">
        <v>76</v>
      </c>
      <c r="AI290" s="548"/>
      <c r="AJ290" s="264" t="s">
        <v>702</v>
      </c>
      <c r="BC290" s="12"/>
      <c r="BD290" s="560" t="s">
        <v>75</v>
      </c>
      <c r="BE290" s="548"/>
      <c r="BF290" s="548" t="s">
        <v>75</v>
      </c>
      <c r="BG290" s="548"/>
      <c r="BH290" s="548" t="s">
        <v>75</v>
      </c>
      <c r="BI290" s="601"/>
      <c r="BJ290" s="530" t="s">
        <v>128</v>
      </c>
      <c r="BK290" s="531"/>
      <c r="BL290" s="600"/>
      <c r="BM290" s="530" t="s">
        <v>128</v>
      </c>
      <c r="BN290" s="531"/>
      <c r="BO290" s="600"/>
      <c r="BP290" s="988"/>
      <c r="BQ290" s="988"/>
      <c r="BR290" s="988"/>
      <c r="BS290" s="988"/>
      <c r="BT290" s="988"/>
      <c r="BU290" s="988"/>
      <c r="BV290" s="989"/>
    </row>
    <row r="291" spans="1:76" ht="14.25" customHeight="1" x14ac:dyDescent="0.15">
      <c r="B291" s="874"/>
      <c r="C291" s="875"/>
      <c r="D291" s="875"/>
      <c r="E291" s="875"/>
      <c r="F291" s="876"/>
      <c r="G291" s="1033"/>
      <c r="H291" s="875"/>
      <c r="I291" s="875"/>
      <c r="J291" s="875"/>
      <c r="K291" s="876"/>
      <c r="L291" s="693"/>
      <c r="M291" s="694"/>
      <c r="N291" s="694"/>
      <c r="O291" s="694"/>
      <c r="P291" s="694"/>
      <c r="Q291" s="695"/>
      <c r="R291" s="9"/>
      <c r="V291" s="12"/>
      <c r="W291" s="560" t="s">
        <v>76</v>
      </c>
      <c r="X291" s="548"/>
      <c r="Y291" s="563"/>
      <c r="Z291" s="563"/>
      <c r="AA291" s="563"/>
      <c r="AB291" s="563"/>
      <c r="AC291" s="563"/>
      <c r="AD291" s="563"/>
      <c r="AE291" s="563"/>
      <c r="AF291" s="563"/>
      <c r="AG291" s="594"/>
      <c r="AH291" s="560" t="s">
        <v>76</v>
      </c>
      <c r="AI291" s="548"/>
      <c r="AJ291" s="896" t="s">
        <v>703</v>
      </c>
      <c r="AK291" s="897"/>
      <c r="AL291" s="897"/>
      <c r="AM291" s="897"/>
      <c r="AN291" s="897"/>
      <c r="AO291" s="897"/>
      <c r="AP291" s="897"/>
      <c r="AQ291" s="897"/>
      <c r="AR291" s="897"/>
      <c r="AS291" s="897"/>
      <c r="AT291" s="897"/>
      <c r="AU291" s="897"/>
      <c r="AV291" s="897"/>
      <c r="AW291" s="897"/>
      <c r="AX291" s="897"/>
      <c r="AY291" s="897"/>
      <c r="AZ291" s="897"/>
      <c r="BA291" s="897"/>
      <c r="BB291" s="897"/>
      <c r="BC291" s="1034"/>
      <c r="BD291" s="560" t="s">
        <v>75</v>
      </c>
      <c r="BE291" s="548"/>
      <c r="BH291" s="548" t="s">
        <v>75</v>
      </c>
      <c r="BI291" s="601"/>
      <c r="BJ291" s="530"/>
      <c r="BK291" s="531"/>
      <c r="BL291" s="600"/>
      <c r="BM291" s="530"/>
      <c r="BN291" s="531"/>
      <c r="BO291" s="600"/>
      <c r="BP291" s="988"/>
      <c r="BQ291" s="988"/>
      <c r="BR291" s="988"/>
      <c r="BS291" s="988"/>
      <c r="BT291" s="988"/>
      <c r="BU291" s="988"/>
      <c r="BV291" s="989"/>
    </row>
    <row r="292" spans="1:76" ht="14.25" customHeight="1" x14ac:dyDescent="0.15">
      <c r="B292" s="874"/>
      <c r="C292" s="875"/>
      <c r="D292" s="875"/>
      <c r="E292" s="875"/>
      <c r="F292" s="876"/>
      <c r="G292" s="1033"/>
      <c r="H292" s="875"/>
      <c r="I292" s="875"/>
      <c r="J292" s="875"/>
      <c r="K292" s="876"/>
      <c r="L292" s="693"/>
      <c r="M292" s="694"/>
      <c r="N292" s="694"/>
      <c r="O292" s="694"/>
      <c r="P292" s="694"/>
      <c r="Q292" s="695"/>
      <c r="R292" s="9"/>
      <c r="V292" s="12"/>
      <c r="W292" s="560" t="s">
        <v>76</v>
      </c>
      <c r="X292" s="548"/>
      <c r="Y292" s="563"/>
      <c r="Z292" s="563"/>
      <c r="AA292" s="563"/>
      <c r="AB292" s="563"/>
      <c r="AC292" s="563"/>
      <c r="AD292" s="563"/>
      <c r="AE292" s="563"/>
      <c r="AF292" s="563"/>
      <c r="AG292" s="594"/>
      <c r="AH292" s="560" t="s">
        <v>76</v>
      </c>
      <c r="AI292" s="548"/>
      <c r="AJ292" s="264" t="s">
        <v>704</v>
      </c>
      <c r="BC292" s="12"/>
      <c r="BD292" s="539" t="s">
        <v>75</v>
      </c>
      <c r="BE292" s="540"/>
      <c r="BF292" s="8"/>
      <c r="BG292" s="8"/>
      <c r="BH292" s="540" t="s">
        <v>75</v>
      </c>
      <c r="BI292" s="541"/>
      <c r="BJ292" s="530" t="s">
        <v>129</v>
      </c>
      <c r="BK292" s="531"/>
      <c r="BL292" s="600"/>
      <c r="BM292" s="530" t="s">
        <v>129</v>
      </c>
      <c r="BN292" s="531"/>
      <c r="BO292" s="600"/>
      <c r="BP292" s="988"/>
      <c r="BQ292" s="988"/>
      <c r="BR292" s="988"/>
      <c r="BS292" s="988"/>
      <c r="BT292" s="988"/>
      <c r="BU292" s="988"/>
      <c r="BV292" s="989"/>
    </row>
    <row r="293" spans="1:76" ht="14.25" customHeight="1" x14ac:dyDescent="0.15">
      <c r="B293" s="874"/>
      <c r="C293" s="875"/>
      <c r="D293" s="875"/>
      <c r="E293" s="875"/>
      <c r="F293" s="876"/>
      <c r="G293" s="1033"/>
      <c r="H293" s="875"/>
      <c r="I293" s="875"/>
      <c r="J293" s="875"/>
      <c r="K293" s="876"/>
      <c r="L293" s="826" t="s">
        <v>285</v>
      </c>
      <c r="M293" s="826"/>
      <c r="N293" s="826"/>
      <c r="O293" s="826"/>
      <c r="P293" s="826"/>
      <c r="Q293" s="826"/>
      <c r="R293" s="559" t="s">
        <v>70</v>
      </c>
      <c r="S293" s="621"/>
      <c r="T293" s="621"/>
      <c r="U293" s="621"/>
      <c r="V293" s="719"/>
      <c r="W293" s="559" t="s">
        <v>76</v>
      </c>
      <c r="X293" s="621"/>
      <c r="Y293" s="738" t="s">
        <v>60</v>
      </c>
      <c r="Z293" s="716"/>
      <c r="AA293" s="716"/>
      <c r="AB293" s="716"/>
      <c r="AC293" s="716"/>
      <c r="AD293" s="716"/>
      <c r="AE293" s="716"/>
      <c r="AF293" s="716"/>
      <c r="AG293" s="752"/>
      <c r="AH293" s="559" t="s">
        <v>76</v>
      </c>
      <c r="AI293" s="621"/>
      <c r="AJ293" s="267" t="s">
        <v>707</v>
      </c>
      <c r="AK293" s="4"/>
      <c r="AL293" s="4"/>
      <c r="AM293" s="4"/>
      <c r="AN293" s="4"/>
      <c r="AO293" s="4"/>
      <c r="AP293" s="4"/>
      <c r="AQ293" s="4"/>
      <c r="AR293" s="4"/>
      <c r="AS293" s="4"/>
      <c r="AT293" s="4"/>
      <c r="AU293" s="4"/>
      <c r="AV293" s="4"/>
      <c r="AW293" s="4"/>
      <c r="AX293" s="4"/>
      <c r="AY293" s="4"/>
      <c r="AZ293" s="4"/>
      <c r="BA293" s="4"/>
      <c r="BB293" s="4"/>
      <c r="BC293" s="11"/>
      <c r="BD293" s="559" t="s">
        <v>75</v>
      </c>
      <c r="BE293" s="621"/>
      <c r="BF293" s="621" t="s">
        <v>75</v>
      </c>
      <c r="BG293" s="621"/>
      <c r="BH293" s="621" t="s">
        <v>75</v>
      </c>
      <c r="BI293" s="719"/>
      <c r="BJ293" s="527" t="s">
        <v>128</v>
      </c>
      <c r="BK293" s="528"/>
      <c r="BL293" s="692"/>
      <c r="BM293" s="527" t="s">
        <v>128</v>
      </c>
      <c r="BN293" s="528"/>
      <c r="BO293" s="692"/>
      <c r="BP293" s="988"/>
      <c r="BQ293" s="988"/>
      <c r="BR293" s="988"/>
      <c r="BS293" s="988"/>
      <c r="BT293" s="988"/>
      <c r="BU293" s="988"/>
      <c r="BV293" s="989"/>
    </row>
    <row r="294" spans="1:76" ht="14.25" customHeight="1" x14ac:dyDescent="0.15">
      <c r="B294" s="874"/>
      <c r="C294" s="875"/>
      <c r="D294" s="875"/>
      <c r="E294" s="875"/>
      <c r="F294" s="876"/>
      <c r="G294" s="1033"/>
      <c r="H294" s="875"/>
      <c r="I294" s="875"/>
      <c r="J294" s="875"/>
      <c r="K294" s="876"/>
      <c r="L294" s="977"/>
      <c r="M294" s="977"/>
      <c r="N294" s="977"/>
      <c r="O294" s="977"/>
      <c r="P294" s="977"/>
      <c r="Q294" s="977"/>
      <c r="R294" s="35"/>
      <c r="S294" s="31"/>
      <c r="T294" s="31"/>
      <c r="U294" s="31"/>
      <c r="V294" s="32"/>
      <c r="W294" s="740" t="s">
        <v>76</v>
      </c>
      <c r="X294" s="741"/>
      <c r="Y294" s="757"/>
      <c r="Z294" s="757"/>
      <c r="AA294" s="757"/>
      <c r="AB294" s="757"/>
      <c r="AC294" s="757"/>
      <c r="AD294" s="757"/>
      <c r="AE294" s="757"/>
      <c r="AF294" s="757"/>
      <c r="AG294" s="828"/>
      <c r="AH294" s="740" t="s">
        <v>76</v>
      </c>
      <c r="AI294" s="741"/>
      <c r="AJ294" s="387" t="s">
        <v>708</v>
      </c>
      <c r="AK294" s="31"/>
      <c r="AL294" s="31"/>
      <c r="AM294" s="31"/>
      <c r="AN294" s="31"/>
      <c r="AO294" s="31"/>
      <c r="AP294" s="31"/>
      <c r="AQ294" s="31"/>
      <c r="AR294" s="31"/>
      <c r="AS294" s="31"/>
      <c r="AT294" s="31"/>
      <c r="AU294" s="31"/>
      <c r="AV294" s="31"/>
      <c r="AW294" s="31"/>
      <c r="AX294" s="31"/>
      <c r="AY294" s="31"/>
      <c r="AZ294" s="31"/>
      <c r="BA294" s="31"/>
      <c r="BB294" s="31"/>
      <c r="BC294" s="32"/>
      <c r="BD294" s="740" t="s">
        <v>75</v>
      </c>
      <c r="BE294" s="741"/>
      <c r="BF294" s="31"/>
      <c r="BG294" s="31"/>
      <c r="BH294" s="741" t="s">
        <v>75</v>
      </c>
      <c r="BI294" s="753"/>
      <c r="BJ294" s="725" t="s">
        <v>129</v>
      </c>
      <c r="BK294" s="726"/>
      <c r="BL294" s="727"/>
      <c r="BM294" s="725" t="s">
        <v>129</v>
      </c>
      <c r="BN294" s="726"/>
      <c r="BO294" s="727"/>
      <c r="BP294" s="988"/>
      <c r="BQ294" s="988"/>
      <c r="BR294" s="988"/>
      <c r="BS294" s="988"/>
      <c r="BT294" s="988"/>
      <c r="BU294" s="988"/>
      <c r="BV294" s="989"/>
    </row>
    <row r="295" spans="1:76" ht="14.25" customHeight="1" x14ac:dyDescent="0.15">
      <c r="B295" s="874"/>
      <c r="C295" s="875"/>
      <c r="D295" s="875"/>
      <c r="E295" s="875"/>
      <c r="F295" s="876"/>
      <c r="G295" s="1033"/>
      <c r="H295" s="875"/>
      <c r="I295" s="875"/>
      <c r="J295" s="875"/>
      <c r="K295" s="876"/>
      <c r="L295" s="970" t="s">
        <v>282</v>
      </c>
      <c r="M295" s="970"/>
      <c r="N295" s="970"/>
      <c r="O295" s="970"/>
      <c r="P295" s="970"/>
      <c r="Q295" s="970"/>
      <c r="R295" s="560" t="s">
        <v>70</v>
      </c>
      <c r="S295" s="548"/>
      <c r="T295" s="548"/>
      <c r="U295" s="548"/>
      <c r="V295" s="601"/>
      <c r="W295" s="560" t="s">
        <v>76</v>
      </c>
      <c r="X295" s="548"/>
      <c r="Y295" s="542" t="s">
        <v>60</v>
      </c>
      <c r="Z295" s="563"/>
      <c r="AA295" s="563"/>
      <c r="AB295" s="563"/>
      <c r="AC295" s="563"/>
      <c r="AD295" s="563"/>
      <c r="AE295" s="563"/>
      <c r="AF295" s="563"/>
      <c r="AG295" s="594"/>
      <c r="AH295" s="560" t="s">
        <v>76</v>
      </c>
      <c r="AI295" s="548"/>
      <c r="AJ295" s="264" t="s">
        <v>709</v>
      </c>
      <c r="BC295" s="12"/>
      <c r="BD295" s="560" t="s">
        <v>75</v>
      </c>
      <c r="BE295" s="548"/>
      <c r="BF295" s="548" t="s">
        <v>75</v>
      </c>
      <c r="BG295" s="548"/>
      <c r="BH295" s="548" t="s">
        <v>75</v>
      </c>
      <c r="BI295" s="601"/>
      <c r="BJ295" s="530" t="s">
        <v>128</v>
      </c>
      <c r="BK295" s="531"/>
      <c r="BL295" s="600"/>
      <c r="BM295" s="530" t="s">
        <v>128</v>
      </c>
      <c r="BN295" s="531"/>
      <c r="BO295" s="600"/>
      <c r="BP295" s="988"/>
      <c r="BQ295" s="988"/>
      <c r="BR295" s="988"/>
      <c r="BS295" s="988"/>
      <c r="BT295" s="988"/>
      <c r="BU295" s="988"/>
      <c r="BV295" s="989"/>
    </row>
    <row r="296" spans="1:76" ht="14.25" customHeight="1" x14ac:dyDescent="0.15">
      <c r="B296" s="874"/>
      <c r="C296" s="875"/>
      <c r="D296" s="875"/>
      <c r="E296" s="875"/>
      <c r="F296" s="876"/>
      <c r="G296" s="1033"/>
      <c r="H296" s="875"/>
      <c r="I296" s="875"/>
      <c r="J296" s="875"/>
      <c r="K296" s="876"/>
      <c r="L296" s="970"/>
      <c r="M296" s="970"/>
      <c r="N296" s="970"/>
      <c r="O296" s="970"/>
      <c r="P296" s="970"/>
      <c r="Q296" s="970"/>
      <c r="R296" s="9"/>
      <c r="V296" s="12"/>
      <c r="W296" s="560" t="s">
        <v>76</v>
      </c>
      <c r="X296" s="548"/>
      <c r="Y296" s="563"/>
      <c r="Z296" s="563"/>
      <c r="AA296" s="563"/>
      <c r="AB296" s="563"/>
      <c r="AC296" s="563"/>
      <c r="AD296" s="563"/>
      <c r="AE296" s="563"/>
      <c r="AF296" s="563"/>
      <c r="AG296" s="594"/>
      <c r="AH296" s="560" t="s">
        <v>76</v>
      </c>
      <c r="AI296" s="548"/>
      <c r="AJ296" s="264" t="s">
        <v>710</v>
      </c>
      <c r="BC296" s="12"/>
      <c r="BD296" s="560" t="s">
        <v>75</v>
      </c>
      <c r="BE296" s="548"/>
      <c r="BF296" s="548" t="s">
        <v>75</v>
      </c>
      <c r="BG296" s="548"/>
      <c r="BH296" s="548" t="s">
        <v>75</v>
      </c>
      <c r="BI296" s="601"/>
      <c r="BJ296" s="530"/>
      <c r="BK296" s="531"/>
      <c r="BL296" s="600"/>
      <c r="BM296" s="530"/>
      <c r="BN296" s="531"/>
      <c r="BO296" s="600"/>
      <c r="BP296" s="988"/>
      <c r="BQ296" s="988"/>
      <c r="BR296" s="988"/>
      <c r="BS296" s="988"/>
      <c r="BT296" s="988"/>
      <c r="BU296" s="988"/>
      <c r="BV296" s="989"/>
    </row>
    <row r="297" spans="1:76" ht="14.25" customHeight="1" thickBot="1" x14ac:dyDescent="0.2">
      <c r="B297" s="877"/>
      <c r="C297" s="878"/>
      <c r="D297" s="878"/>
      <c r="E297" s="878"/>
      <c r="F297" s="879"/>
      <c r="G297" s="1075"/>
      <c r="H297" s="878"/>
      <c r="I297" s="878"/>
      <c r="J297" s="878"/>
      <c r="K297" s="879"/>
      <c r="L297" s="1076"/>
      <c r="M297" s="1076"/>
      <c r="N297" s="1076"/>
      <c r="O297" s="1076"/>
      <c r="P297" s="1076"/>
      <c r="Q297" s="1076"/>
      <c r="R297" s="334"/>
      <c r="S297" s="335"/>
      <c r="T297" s="335"/>
      <c r="U297" s="335"/>
      <c r="V297" s="336"/>
      <c r="W297" s="595" t="s">
        <v>76</v>
      </c>
      <c r="X297" s="596"/>
      <c r="Y297" s="564"/>
      <c r="Z297" s="564"/>
      <c r="AA297" s="564"/>
      <c r="AB297" s="564"/>
      <c r="AC297" s="564"/>
      <c r="AD297" s="564"/>
      <c r="AE297" s="564"/>
      <c r="AF297" s="564"/>
      <c r="AG297" s="597"/>
      <c r="AH297" s="595" t="s">
        <v>76</v>
      </c>
      <c r="AI297" s="596"/>
      <c r="AJ297" s="545" t="s">
        <v>711</v>
      </c>
      <c r="AK297" s="545"/>
      <c r="AL297" s="545"/>
      <c r="AM297" s="545"/>
      <c r="AN297" s="545"/>
      <c r="AO297" s="545"/>
      <c r="AP297" s="545"/>
      <c r="AQ297" s="545"/>
      <c r="AR297" s="545"/>
      <c r="AS297" s="545"/>
      <c r="AT297" s="545"/>
      <c r="AU297" s="545"/>
      <c r="AV297" s="545"/>
      <c r="AW297" s="545"/>
      <c r="AX297" s="545"/>
      <c r="AY297" s="545"/>
      <c r="AZ297" s="545"/>
      <c r="BA297" s="545"/>
      <c r="BB297" s="545"/>
      <c r="BC297" s="1077"/>
      <c r="BD297" s="595" t="s">
        <v>75</v>
      </c>
      <c r="BE297" s="596"/>
      <c r="BF297" s="596" t="s">
        <v>75</v>
      </c>
      <c r="BG297" s="596"/>
      <c r="BH297" s="596" t="s">
        <v>75</v>
      </c>
      <c r="BI297" s="598"/>
      <c r="BJ297" s="587" t="s">
        <v>129</v>
      </c>
      <c r="BK297" s="588"/>
      <c r="BL297" s="599"/>
      <c r="BM297" s="587" t="s">
        <v>129</v>
      </c>
      <c r="BN297" s="588"/>
      <c r="BO297" s="599"/>
      <c r="BP297" s="996"/>
      <c r="BQ297" s="996"/>
      <c r="BR297" s="996"/>
      <c r="BS297" s="996"/>
      <c r="BT297" s="996"/>
      <c r="BU297" s="996"/>
      <c r="BV297" s="997"/>
    </row>
    <row r="298" spans="1:76" ht="16.5" customHeight="1" x14ac:dyDescent="0.15">
      <c r="C298" s="279"/>
      <c r="D298" s="279"/>
      <c r="E298" s="279"/>
      <c r="F298" s="279"/>
      <c r="G298" s="279"/>
      <c r="H298" s="279"/>
      <c r="I298" s="279"/>
      <c r="J298" s="279"/>
      <c r="K298" s="279"/>
      <c r="L298" s="279"/>
      <c r="M298" s="279"/>
      <c r="N298" s="279"/>
      <c r="O298" s="279"/>
      <c r="P298" s="279"/>
      <c r="Q298" s="279"/>
      <c r="R298" s="279"/>
      <c r="S298" s="279"/>
      <c r="T298" s="279"/>
      <c r="U298" s="279"/>
      <c r="V298" s="279"/>
      <c r="W298" s="279"/>
      <c r="X298" s="279"/>
      <c r="Y298" s="279"/>
      <c r="Z298" s="279"/>
      <c r="AA298" s="279"/>
      <c r="AB298" s="279"/>
      <c r="AC298" s="279"/>
      <c r="AD298" s="279"/>
      <c r="AE298" s="279"/>
      <c r="AF298" s="279"/>
      <c r="AG298" s="279"/>
      <c r="AH298" s="279"/>
      <c r="AI298" s="279"/>
      <c r="AJ298" s="279"/>
      <c r="AK298" s="279"/>
      <c r="AL298" s="273" t="s">
        <v>12</v>
      </c>
      <c r="AM298" s="279"/>
      <c r="AN298" s="279"/>
      <c r="AO298" s="279"/>
      <c r="AP298" s="279"/>
      <c r="AQ298" s="279"/>
      <c r="AR298" s="279"/>
      <c r="AS298" s="279"/>
      <c r="AT298" s="279"/>
      <c r="AU298" s="279"/>
      <c r="AV298" s="279"/>
      <c r="AW298" s="279"/>
      <c r="AX298" s="279"/>
      <c r="AY298" s="279"/>
      <c r="AZ298" s="279"/>
      <c r="BA298" s="279"/>
      <c r="BB298" s="279"/>
      <c r="BC298" s="279"/>
      <c r="BD298" s="279"/>
      <c r="BE298" s="279"/>
      <c r="BF298" s="279"/>
      <c r="BG298" s="279"/>
      <c r="BH298" s="279"/>
      <c r="BI298" s="279"/>
      <c r="BJ298" s="279"/>
      <c r="BK298" s="279"/>
      <c r="BL298" s="279"/>
      <c r="BM298" s="279"/>
      <c r="BN298" s="279"/>
      <c r="BO298" s="279"/>
      <c r="BP298" s="279"/>
      <c r="BQ298" s="279"/>
      <c r="BR298" s="279"/>
      <c r="BS298" s="279"/>
      <c r="BT298" s="279"/>
      <c r="BU298" s="279"/>
      <c r="BV298" s="279"/>
    </row>
    <row r="299" spans="1:76" ht="13.5" customHeight="1" x14ac:dyDescent="0.15">
      <c r="B299" s="45" t="s">
        <v>473</v>
      </c>
      <c r="L299" s="264" t="s">
        <v>582</v>
      </c>
      <c r="BO299" s="1" t="s">
        <v>726</v>
      </c>
    </row>
    <row r="300" spans="1:76" ht="12" customHeight="1" x14ac:dyDescent="0.15">
      <c r="B300" s="6" t="s">
        <v>123</v>
      </c>
      <c r="BQ300" s="286"/>
      <c r="BR300" s="286"/>
      <c r="BS300" s="286"/>
      <c r="BT300" s="286"/>
      <c r="BU300" s="305" t="s">
        <v>613</v>
      </c>
    </row>
    <row r="301" spans="1:76" ht="12" customHeight="1" thickBot="1" x14ac:dyDescent="0.2">
      <c r="B301" s="6" t="s">
        <v>150</v>
      </c>
      <c r="BP301" s="286"/>
      <c r="BQ301" s="286"/>
      <c r="BR301" s="286"/>
      <c r="BS301" s="286"/>
      <c r="BT301" s="286"/>
      <c r="BU301" s="305" t="s">
        <v>614</v>
      </c>
    </row>
    <row r="302" spans="1:76" ht="14.25" customHeight="1" x14ac:dyDescent="0.15">
      <c r="B302" s="549"/>
      <c r="C302" s="550"/>
      <c r="D302" s="550"/>
      <c r="E302" s="550"/>
      <c r="F302" s="550"/>
      <c r="G302" s="553" t="s">
        <v>13</v>
      </c>
      <c r="H302" s="553"/>
      <c r="I302" s="553"/>
      <c r="J302" s="553"/>
      <c r="K302" s="553"/>
      <c r="L302" s="555" t="s">
        <v>373</v>
      </c>
      <c r="M302" s="553"/>
      <c r="N302" s="553"/>
      <c r="O302" s="553"/>
      <c r="P302" s="553"/>
      <c r="Q302" s="553"/>
      <c r="R302" s="555" t="s">
        <v>374</v>
      </c>
      <c r="S302" s="553"/>
      <c r="T302" s="553"/>
      <c r="U302" s="553"/>
      <c r="V302" s="553"/>
      <c r="W302" s="754" t="s">
        <v>14</v>
      </c>
      <c r="X302" s="755"/>
      <c r="Y302" s="755"/>
      <c r="Z302" s="755"/>
      <c r="AA302" s="755"/>
      <c r="AB302" s="755"/>
      <c r="AC302" s="755"/>
      <c r="AD302" s="755"/>
      <c r="AE302" s="755"/>
      <c r="AF302" s="755"/>
      <c r="AG302" s="755"/>
      <c r="AH302" s="754" t="s">
        <v>15</v>
      </c>
      <c r="AI302" s="755"/>
      <c r="AJ302" s="755"/>
      <c r="AK302" s="755"/>
      <c r="AL302" s="755"/>
      <c r="AM302" s="755"/>
      <c r="AN302" s="755"/>
      <c r="AO302" s="755"/>
      <c r="AP302" s="755"/>
      <c r="AQ302" s="755"/>
      <c r="AR302" s="755"/>
      <c r="AS302" s="755"/>
      <c r="AT302" s="755"/>
      <c r="AU302" s="755"/>
      <c r="AV302" s="755"/>
      <c r="AW302" s="755"/>
      <c r="AX302" s="755"/>
      <c r="AY302" s="755"/>
      <c r="AZ302" s="755"/>
      <c r="BA302" s="755"/>
      <c r="BB302" s="755"/>
      <c r="BC302" s="756"/>
      <c r="BD302" s="550" t="s">
        <v>16</v>
      </c>
      <c r="BE302" s="550"/>
      <c r="BF302" s="550"/>
      <c r="BG302" s="550"/>
      <c r="BH302" s="550"/>
      <c r="BI302" s="550"/>
      <c r="BJ302" s="550" t="s">
        <v>17</v>
      </c>
      <c r="BK302" s="550"/>
      <c r="BL302" s="550"/>
      <c r="BM302" s="550"/>
      <c r="BN302" s="550"/>
      <c r="BO302" s="550"/>
      <c r="BP302" s="730" t="s">
        <v>616</v>
      </c>
      <c r="BQ302" s="731"/>
      <c r="BR302" s="731"/>
      <c r="BS302" s="731"/>
      <c r="BT302" s="731"/>
      <c r="BU302" s="731"/>
      <c r="BV302" s="732"/>
    </row>
    <row r="303" spans="1:76" ht="14.25" customHeight="1" thickBot="1" x14ac:dyDescent="0.2">
      <c r="B303" s="551"/>
      <c r="C303" s="552"/>
      <c r="D303" s="552"/>
      <c r="E303" s="552"/>
      <c r="F303" s="552"/>
      <c r="G303" s="554"/>
      <c r="H303" s="554"/>
      <c r="I303" s="554"/>
      <c r="J303" s="554"/>
      <c r="K303" s="554"/>
      <c r="L303" s="554"/>
      <c r="M303" s="554"/>
      <c r="N303" s="554"/>
      <c r="O303" s="554"/>
      <c r="P303" s="554"/>
      <c r="Q303" s="554"/>
      <c r="R303" s="554"/>
      <c r="S303" s="554"/>
      <c r="T303" s="554"/>
      <c r="U303" s="554"/>
      <c r="V303" s="554"/>
      <c r="W303" s="561"/>
      <c r="X303" s="562"/>
      <c r="Y303" s="562"/>
      <c r="Z303" s="562"/>
      <c r="AA303" s="562"/>
      <c r="AB303" s="562"/>
      <c r="AC303" s="562"/>
      <c r="AD303" s="562"/>
      <c r="AE303" s="562"/>
      <c r="AF303" s="562"/>
      <c r="AG303" s="562"/>
      <c r="AH303" s="561"/>
      <c r="AI303" s="562"/>
      <c r="AJ303" s="562"/>
      <c r="AK303" s="562"/>
      <c r="AL303" s="562"/>
      <c r="AM303" s="562"/>
      <c r="AN303" s="562"/>
      <c r="AO303" s="562"/>
      <c r="AP303" s="562"/>
      <c r="AQ303" s="562"/>
      <c r="AR303" s="562"/>
      <c r="AS303" s="562"/>
      <c r="AT303" s="562"/>
      <c r="AU303" s="562"/>
      <c r="AV303" s="562"/>
      <c r="AW303" s="562"/>
      <c r="AX303" s="562"/>
      <c r="AY303" s="562"/>
      <c r="AZ303" s="562"/>
      <c r="BA303" s="562"/>
      <c r="BB303" s="562"/>
      <c r="BC303" s="735"/>
      <c r="BD303" s="552" t="s">
        <v>41</v>
      </c>
      <c r="BE303" s="552"/>
      <c r="BF303" s="552" t="s">
        <v>42</v>
      </c>
      <c r="BG303" s="552"/>
      <c r="BH303" s="552" t="s">
        <v>43</v>
      </c>
      <c r="BI303" s="552"/>
      <c r="BJ303" s="552" t="s">
        <v>44</v>
      </c>
      <c r="BK303" s="552"/>
      <c r="BL303" s="552"/>
      <c r="BM303" s="552" t="s">
        <v>45</v>
      </c>
      <c r="BN303" s="552"/>
      <c r="BO303" s="552"/>
      <c r="BP303" s="788" t="s">
        <v>615</v>
      </c>
      <c r="BQ303" s="789"/>
      <c r="BR303" s="789"/>
      <c r="BS303" s="789"/>
      <c r="BT303" s="789"/>
      <c r="BU303" s="789"/>
      <c r="BV303" s="790"/>
    </row>
    <row r="304" spans="1:76" ht="14.25" customHeight="1" thickTop="1" x14ac:dyDescent="0.15">
      <c r="A304" s="269" t="s">
        <v>572</v>
      </c>
      <c r="B304" s="427" t="s">
        <v>217</v>
      </c>
      <c r="C304" s="376"/>
      <c r="D304" s="376"/>
      <c r="E304" s="376"/>
      <c r="F304" s="377"/>
      <c r="G304" s="425" t="s">
        <v>216</v>
      </c>
      <c r="H304" s="376"/>
      <c r="I304" s="376"/>
      <c r="J304" s="376"/>
      <c r="K304" s="377"/>
      <c r="L304" s="824" t="s">
        <v>735</v>
      </c>
      <c r="M304" s="825"/>
      <c r="N304" s="825"/>
      <c r="O304" s="825"/>
      <c r="P304" s="825"/>
      <c r="Q304" s="825"/>
      <c r="R304" s="592" t="s">
        <v>70</v>
      </c>
      <c r="S304" s="593"/>
      <c r="T304" s="593"/>
      <c r="U304" s="593"/>
      <c r="V304" s="724"/>
      <c r="W304" s="592" t="s">
        <v>76</v>
      </c>
      <c r="X304" s="593"/>
      <c r="Y304" s="728" t="s">
        <v>60</v>
      </c>
      <c r="Z304" s="618"/>
      <c r="AA304" s="618"/>
      <c r="AB304" s="618"/>
      <c r="AC304" s="618"/>
      <c r="AD304" s="618"/>
      <c r="AE304" s="618"/>
      <c r="AF304" s="618"/>
      <c r="AG304" s="827"/>
      <c r="AH304" s="592" t="s">
        <v>76</v>
      </c>
      <c r="AI304" s="593"/>
      <c r="AJ304" s="353" t="s">
        <v>268</v>
      </c>
      <c r="AK304" s="353"/>
      <c r="AL304" s="353"/>
      <c r="AM304" s="353"/>
      <c r="AN304" s="353"/>
      <c r="AO304" s="353"/>
      <c r="AP304" s="353"/>
      <c r="AQ304" s="353"/>
      <c r="AR304" s="353"/>
      <c r="AS304" s="353"/>
      <c r="AT304" s="353"/>
      <c r="AU304" s="353"/>
      <c r="AV304" s="353"/>
      <c r="AW304" s="353"/>
      <c r="AX304" s="353"/>
      <c r="AY304" s="353"/>
      <c r="AZ304" s="353"/>
      <c r="BA304" s="353"/>
      <c r="BB304" s="353"/>
      <c r="BC304" s="353"/>
      <c r="BD304" s="592" t="s">
        <v>75</v>
      </c>
      <c r="BE304" s="593"/>
      <c r="BF304" s="353"/>
      <c r="BG304" s="353"/>
      <c r="BH304" s="593" t="s">
        <v>75</v>
      </c>
      <c r="BI304" s="724"/>
      <c r="BJ304" s="720" t="s">
        <v>128</v>
      </c>
      <c r="BK304" s="721"/>
      <c r="BL304" s="723"/>
      <c r="BM304" s="720" t="s">
        <v>128</v>
      </c>
      <c r="BN304" s="721"/>
      <c r="BO304" s="723"/>
      <c r="BP304" s="988"/>
      <c r="BQ304" s="988"/>
      <c r="BR304" s="988"/>
      <c r="BS304" s="988"/>
      <c r="BT304" s="988"/>
      <c r="BU304" s="988"/>
      <c r="BV304" s="989"/>
      <c r="BX304" s="234" t="s">
        <v>571</v>
      </c>
    </row>
    <row r="305" spans="1:76" ht="14.25" customHeight="1" x14ac:dyDescent="0.15">
      <c r="A305" s="269" t="s">
        <v>576</v>
      </c>
      <c r="B305" s="874" t="s">
        <v>215</v>
      </c>
      <c r="C305" s="875"/>
      <c r="D305" s="875"/>
      <c r="E305" s="875"/>
      <c r="F305" s="876"/>
      <c r="G305" s="987" t="s">
        <v>214</v>
      </c>
      <c r="H305" s="915"/>
      <c r="I305" s="915"/>
      <c r="J305" s="915"/>
      <c r="K305" s="916"/>
      <c r="L305" s="826"/>
      <c r="M305" s="826"/>
      <c r="N305" s="826"/>
      <c r="O305" s="826"/>
      <c r="P305" s="826"/>
      <c r="Q305" s="826"/>
      <c r="R305" s="9"/>
      <c r="V305" s="12"/>
      <c r="W305" s="560" t="s">
        <v>76</v>
      </c>
      <c r="X305" s="548"/>
      <c r="Y305" s="563"/>
      <c r="Z305" s="563"/>
      <c r="AA305" s="563"/>
      <c r="AB305" s="563"/>
      <c r="AC305" s="563"/>
      <c r="AD305" s="563"/>
      <c r="AE305" s="563"/>
      <c r="AF305" s="563"/>
      <c r="AG305" s="594"/>
      <c r="AH305" s="560" t="s">
        <v>76</v>
      </c>
      <c r="AI305" s="548"/>
      <c r="AJ305" s="6" t="s">
        <v>274</v>
      </c>
      <c r="BD305" s="560" t="s">
        <v>75</v>
      </c>
      <c r="BE305" s="548"/>
      <c r="BF305" s="548" t="s">
        <v>75</v>
      </c>
      <c r="BG305" s="548"/>
      <c r="BH305" s="548" t="s">
        <v>75</v>
      </c>
      <c r="BI305" s="601"/>
      <c r="BJ305" s="530"/>
      <c r="BK305" s="531"/>
      <c r="BL305" s="600"/>
      <c r="BM305" s="530"/>
      <c r="BN305" s="531"/>
      <c r="BO305" s="600"/>
      <c r="BP305" s="988"/>
      <c r="BQ305" s="988"/>
      <c r="BR305" s="988"/>
      <c r="BS305" s="988"/>
      <c r="BT305" s="988"/>
      <c r="BU305" s="988"/>
      <c r="BV305" s="989"/>
    </row>
    <row r="306" spans="1:76" ht="14.25" customHeight="1" x14ac:dyDescent="0.15">
      <c r="B306" s="874"/>
      <c r="C306" s="875"/>
      <c r="D306" s="875"/>
      <c r="E306" s="875"/>
      <c r="F306" s="876"/>
      <c r="G306" s="987"/>
      <c r="H306" s="915"/>
      <c r="I306" s="915"/>
      <c r="J306" s="915"/>
      <c r="K306" s="916"/>
      <c r="L306" s="826"/>
      <c r="M306" s="826"/>
      <c r="N306" s="826"/>
      <c r="O306" s="826"/>
      <c r="P306" s="826"/>
      <c r="Q306" s="826"/>
      <c r="R306" s="7"/>
      <c r="S306" s="8"/>
      <c r="T306" s="8"/>
      <c r="U306" s="8"/>
      <c r="V306" s="13"/>
      <c r="W306" s="560" t="s">
        <v>76</v>
      </c>
      <c r="X306" s="548"/>
      <c r="Y306" s="563"/>
      <c r="Z306" s="563"/>
      <c r="AA306" s="563"/>
      <c r="AB306" s="563"/>
      <c r="AC306" s="563"/>
      <c r="AD306" s="563"/>
      <c r="AE306" s="563"/>
      <c r="AF306" s="563"/>
      <c r="AG306" s="594"/>
      <c r="AH306" s="539" t="s">
        <v>76</v>
      </c>
      <c r="AI306" s="540"/>
      <c r="AJ306" s="6" t="s">
        <v>271</v>
      </c>
      <c r="BD306" s="560" t="s">
        <v>75</v>
      </c>
      <c r="BE306" s="548"/>
      <c r="BF306" s="548" t="s">
        <v>75</v>
      </c>
      <c r="BG306" s="548"/>
      <c r="BH306" s="548" t="s">
        <v>75</v>
      </c>
      <c r="BI306" s="601"/>
      <c r="BJ306" s="533" t="s">
        <v>129</v>
      </c>
      <c r="BK306" s="534"/>
      <c r="BL306" s="535"/>
      <c r="BM306" s="533" t="s">
        <v>129</v>
      </c>
      <c r="BN306" s="534"/>
      <c r="BO306" s="535"/>
      <c r="BP306" s="988"/>
      <c r="BQ306" s="988"/>
      <c r="BR306" s="988"/>
      <c r="BS306" s="988"/>
      <c r="BT306" s="988"/>
      <c r="BU306" s="988"/>
      <c r="BV306" s="989"/>
    </row>
    <row r="307" spans="1:76" ht="15.75" customHeight="1" x14ac:dyDescent="0.15">
      <c r="A307" s="269" t="s">
        <v>572</v>
      </c>
      <c r="B307" s="874"/>
      <c r="C307" s="875"/>
      <c r="D307" s="875"/>
      <c r="E307" s="875"/>
      <c r="F307" s="876"/>
      <c r="G307" s="987"/>
      <c r="H307" s="915"/>
      <c r="I307" s="915"/>
      <c r="J307" s="915"/>
      <c r="K307" s="916"/>
      <c r="L307" s="826" t="s">
        <v>270</v>
      </c>
      <c r="M307" s="826"/>
      <c r="N307" s="826"/>
      <c r="O307" s="826"/>
      <c r="P307" s="826"/>
      <c r="Q307" s="826"/>
      <c r="R307" s="559" t="s">
        <v>70</v>
      </c>
      <c r="S307" s="621"/>
      <c r="T307" s="621"/>
      <c r="U307" s="621"/>
      <c r="V307" s="719"/>
      <c r="W307" s="559" t="s">
        <v>76</v>
      </c>
      <c r="X307" s="621"/>
      <c r="Y307" s="738" t="s">
        <v>60</v>
      </c>
      <c r="Z307" s="716"/>
      <c r="AA307" s="716"/>
      <c r="AB307" s="716"/>
      <c r="AC307" s="716"/>
      <c r="AD307" s="716"/>
      <c r="AE307" s="716"/>
      <c r="AF307" s="716"/>
      <c r="AG307" s="752"/>
      <c r="AH307" s="559" t="s">
        <v>76</v>
      </c>
      <c r="AI307" s="621"/>
      <c r="AJ307" s="4" t="s">
        <v>705</v>
      </c>
      <c r="AK307" s="4"/>
      <c r="AL307" s="4"/>
      <c r="AM307" s="4"/>
      <c r="AN307" s="4"/>
      <c r="AO307" s="4"/>
      <c r="AP307" s="4"/>
      <c r="AQ307" s="4"/>
      <c r="AR307" s="4"/>
      <c r="AS307" s="4"/>
      <c r="AT307" s="4"/>
      <c r="AU307" s="4"/>
      <c r="AV307" s="4"/>
      <c r="AW307" s="4"/>
      <c r="AX307" s="4"/>
      <c r="AY307" s="4"/>
      <c r="AZ307" s="4"/>
      <c r="BA307" s="4"/>
      <c r="BB307" s="4"/>
      <c r="BC307" s="11"/>
      <c r="BD307" s="559" t="s">
        <v>75</v>
      </c>
      <c r="BE307" s="621"/>
      <c r="BF307" s="621" t="s">
        <v>75</v>
      </c>
      <c r="BG307" s="621"/>
      <c r="BH307" s="621" t="s">
        <v>75</v>
      </c>
      <c r="BI307" s="719"/>
      <c r="BJ307" s="527" t="s">
        <v>128</v>
      </c>
      <c r="BK307" s="528"/>
      <c r="BL307" s="692"/>
      <c r="BM307" s="527" t="s">
        <v>128</v>
      </c>
      <c r="BN307" s="528"/>
      <c r="BO307" s="692"/>
      <c r="BP307" s="988"/>
      <c r="BQ307" s="988"/>
      <c r="BR307" s="988"/>
      <c r="BS307" s="988"/>
      <c r="BT307" s="988"/>
      <c r="BU307" s="988"/>
      <c r="BV307" s="989"/>
      <c r="BX307" s="234" t="s">
        <v>571</v>
      </c>
    </row>
    <row r="308" spans="1:76" ht="15.75" customHeight="1" x14ac:dyDescent="0.15">
      <c r="A308" s="269" t="s">
        <v>576</v>
      </c>
      <c r="B308" s="874"/>
      <c r="C308" s="875"/>
      <c r="D308" s="875"/>
      <c r="E308" s="875"/>
      <c r="F308" s="876"/>
      <c r="G308" s="987"/>
      <c r="H308" s="915"/>
      <c r="I308" s="915"/>
      <c r="J308" s="915"/>
      <c r="K308" s="916"/>
      <c r="L308" s="826"/>
      <c r="M308" s="826"/>
      <c r="N308" s="826"/>
      <c r="O308" s="826"/>
      <c r="P308" s="826"/>
      <c r="Q308" s="826"/>
      <c r="R308" s="9"/>
      <c r="V308" s="12"/>
      <c r="W308" s="560" t="s">
        <v>76</v>
      </c>
      <c r="X308" s="548"/>
      <c r="Y308" s="563"/>
      <c r="Z308" s="563"/>
      <c r="AA308" s="563"/>
      <c r="AB308" s="563"/>
      <c r="AC308" s="563"/>
      <c r="AD308" s="563"/>
      <c r="AE308" s="563"/>
      <c r="AF308" s="563"/>
      <c r="AG308" s="594"/>
      <c r="AH308" s="560" t="s">
        <v>76</v>
      </c>
      <c r="AI308" s="548"/>
      <c r="AJ308" s="6" t="s">
        <v>213</v>
      </c>
      <c r="BC308" s="12"/>
      <c r="BD308" s="560" t="s">
        <v>75</v>
      </c>
      <c r="BE308" s="548"/>
      <c r="BF308" s="548" t="s">
        <v>75</v>
      </c>
      <c r="BG308" s="548"/>
      <c r="BH308" s="548" t="s">
        <v>75</v>
      </c>
      <c r="BI308" s="601"/>
      <c r="BJ308" s="530"/>
      <c r="BK308" s="531"/>
      <c r="BL308" s="600"/>
      <c r="BM308" s="530"/>
      <c r="BN308" s="531"/>
      <c r="BO308" s="600"/>
      <c r="BP308" s="988"/>
      <c r="BQ308" s="988"/>
      <c r="BR308" s="988"/>
      <c r="BS308" s="988"/>
      <c r="BT308" s="988"/>
      <c r="BU308" s="988"/>
      <c r="BV308" s="989"/>
    </row>
    <row r="309" spans="1:76" ht="15.75" customHeight="1" x14ac:dyDescent="0.15">
      <c r="B309" s="874"/>
      <c r="C309" s="875"/>
      <c r="D309" s="875"/>
      <c r="E309" s="875"/>
      <c r="F309" s="876"/>
      <c r="G309" s="987"/>
      <c r="H309" s="915"/>
      <c r="I309" s="915"/>
      <c r="J309" s="915"/>
      <c r="K309" s="916"/>
      <c r="L309" s="826"/>
      <c r="M309" s="826"/>
      <c r="N309" s="826"/>
      <c r="O309" s="826"/>
      <c r="P309" s="826"/>
      <c r="Q309" s="826"/>
      <c r="R309" s="9"/>
      <c r="V309" s="12"/>
      <c r="W309" s="560" t="s">
        <v>76</v>
      </c>
      <c r="X309" s="548"/>
      <c r="Y309" s="563"/>
      <c r="Z309" s="563"/>
      <c r="AA309" s="563"/>
      <c r="AB309" s="563"/>
      <c r="AC309" s="563"/>
      <c r="AD309" s="563"/>
      <c r="AE309" s="563"/>
      <c r="AF309" s="563"/>
      <c r="AG309" s="594"/>
      <c r="AH309" s="560" t="s">
        <v>76</v>
      </c>
      <c r="AI309" s="548"/>
      <c r="AJ309" s="6" t="s">
        <v>212</v>
      </c>
      <c r="BC309" s="12"/>
      <c r="BD309" s="560" t="s">
        <v>75</v>
      </c>
      <c r="BE309" s="548"/>
      <c r="BH309" s="548" t="s">
        <v>75</v>
      </c>
      <c r="BI309" s="601"/>
      <c r="BJ309" s="530" t="s">
        <v>129</v>
      </c>
      <c r="BK309" s="531"/>
      <c r="BL309" s="600"/>
      <c r="BM309" s="530" t="s">
        <v>129</v>
      </c>
      <c r="BN309" s="531"/>
      <c r="BO309" s="600"/>
      <c r="BP309" s="988"/>
      <c r="BQ309" s="988"/>
      <c r="BR309" s="988"/>
      <c r="BS309" s="988"/>
      <c r="BT309" s="988"/>
      <c r="BU309" s="988"/>
      <c r="BV309" s="989"/>
    </row>
    <row r="310" spans="1:76" ht="15.75" customHeight="1" x14ac:dyDescent="0.15">
      <c r="B310" s="874"/>
      <c r="C310" s="875"/>
      <c r="D310" s="875"/>
      <c r="E310" s="875"/>
      <c r="F310" s="876"/>
      <c r="G310" s="987"/>
      <c r="H310" s="915"/>
      <c r="I310" s="915"/>
      <c r="J310" s="915"/>
      <c r="K310" s="916"/>
      <c r="L310" s="826"/>
      <c r="M310" s="826"/>
      <c r="N310" s="826"/>
      <c r="O310" s="826"/>
      <c r="P310" s="826"/>
      <c r="Q310" s="826"/>
      <c r="R310" s="9"/>
      <c r="V310" s="12"/>
      <c r="W310" s="560" t="s">
        <v>76</v>
      </c>
      <c r="X310" s="548"/>
      <c r="Y310" s="563"/>
      <c r="Z310" s="563"/>
      <c r="AA310" s="563"/>
      <c r="AB310" s="563"/>
      <c r="AC310" s="563"/>
      <c r="AD310" s="563"/>
      <c r="AE310" s="563"/>
      <c r="AF310" s="563"/>
      <c r="AG310" s="594"/>
      <c r="AH310" s="560" t="s">
        <v>76</v>
      </c>
      <c r="AI310" s="548"/>
      <c r="AJ310" s="6" t="s">
        <v>269</v>
      </c>
      <c r="BC310" s="12"/>
      <c r="BD310" s="560" t="s">
        <v>75</v>
      </c>
      <c r="BE310" s="548"/>
      <c r="BH310" s="548" t="s">
        <v>75</v>
      </c>
      <c r="BI310" s="601"/>
      <c r="BJ310" s="530"/>
      <c r="BK310" s="531"/>
      <c r="BL310" s="600"/>
      <c r="BM310" s="530"/>
      <c r="BN310" s="531"/>
      <c r="BO310" s="600"/>
      <c r="BP310" s="988"/>
      <c r="BQ310" s="988"/>
      <c r="BR310" s="988"/>
      <c r="BS310" s="988"/>
      <c r="BT310" s="988"/>
      <c r="BU310" s="988"/>
      <c r="BV310" s="989"/>
    </row>
    <row r="311" spans="1:76" ht="15.75" customHeight="1" x14ac:dyDescent="0.15">
      <c r="B311" s="390"/>
      <c r="C311" s="249"/>
      <c r="D311" s="249"/>
      <c r="E311" s="249"/>
      <c r="F311" s="256"/>
      <c r="G311" s="255"/>
      <c r="H311" s="249"/>
      <c r="I311" s="249"/>
      <c r="J311" s="249"/>
      <c r="K311" s="256"/>
      <c r="L311" s="826"/>
      <c r="M311" s="826"/>
      <c r="N311" s="826"/>
      <c r="O311" s="826"/>
      <c r="P311" s="826"/>
      <c r="Q311" s="826"/>
      <c r="R311" s="7"/>
      <c r="S311" s="8"/>
      <c r="T311" s="8"/>
      <c r="U311" s="8"/>
      <c r="V311" s="13"/>
      <c r="W311" s="539" t="s">
        <v>76</v>
      </c>
      <c r="X311" s="540"/>
      <c r="Y311" s="536"/>
      <c r="Z311" s="536"/>
      <c r="AA311" s="536"/>
      <c r="AB311" s="536"/>
      <c r="AC311" s="536"/>
      <c r="AD311" s="536"/>
      <c r="AE311" s="536"/>
      <c r="AF311" s="536"/>
      <c r="AG311" s="729"/>
      <c r="AH311" s="539" t="s">
        <v>76</v>
      </c>
      <c r="AI311" s="540"/>
      <c r="AJ311" s="8" t="s">
        <v>210</v>
      </c>
      <c r="AK311" s="8"/>
      <c r="AL311" s="8"/>
      <c r="AM311" s="8"/>
      <c r="AN311" s="8"/>
      <c r="AO311" s="8"/>
      <c r="AP311" s="8"/>
      <c r="AQ311" s="8"/>
      <c r="AR311" s="8"/>
      <c r="AS311" s="8"/>
      <c r="AT311" s="8"/>
      <c r="AU311" s="8"/>
      <c r="AV311" s="8"/>
      <c r="AW311" s="8"/>
      <c r="AX311" s="8"/>
      <c r="AY311" s="8"/>
      <c r="AZ311" s="8"/>
      <c r="BA311" s="8"/>
      <c r="BB311" s="8"/>
      <c r="BC311" s="13"/>
      <c r="BD311" s="539" t="s">
        <v>75</v>
      </c>
      <c r="BE311" s="540"/>
      <c r="BF311" s="540" t="s">
        <v>75</v>
      </c>
      <c r="BG311" s="540"/>
      <c r="BH311" s="540" t="s">
        <v>75</v>
      </c>
      <c r="BI311" s="541"/>
      <c r="BJ311" s="297"/>
      <c r="BK311" s="288"/>
      <c r="BL311" s="298"/>
      <c r="BM311" s="297"/>
      <c r="BN311" s="288"/>
      <c r="BO311" s="298"/>
      <c r="BP311" s="988"/>
      <c r="BQ311" s="988"/>
      <c r="BR311" s="988"/>
      <c r="BS311" s="988"/>
      <c r="BT311" s="988"/>
      <c r="BU311" s="988"/>
      <c r="BV311" s="989"/>
    </row>
    <row r="312" spans="1:76" ht="15.75" customHeight="1" x14ac:dyDescent="0.15">
      <c r="B312" s="390"/>
      <c r="C312" s="249"/>
      <c r="D312" s="249"/>
      <c r="E312" s="249"/>
      <c r="F312" s="256"/>
      <c r="G312" s="255"/>
      <c r="H312" s="249"/>
      <c r="I312" s="249"/>
      <c r="J312" s="249"/>
      <c r="K312" s="256"/>
      <c r="L312" s="748" t="s">
        <v>267</v>
      </c>
      <c r="M312" s="748"/>
      <c r="N312" s="748"/>
      <c r="O312" s="748"/>
      <c r="P312" s="748"/>
      <c r="Q312" s="748"/>
      <c r="R312" s="559" t="s">
        <v>70</v>
      </c>
      <c r="S312" s="621"/>
      <c r="T312" s="621"/>
      <c r="U312" s="621"/>
      <c r="V312" s="719"/>
      <c r="W312" s="559" t="s">
        <v>76</v>
      </c>
      <c r="X312" s="621"/>
      <c r="Y312" s="738" t="s">
        <v>825</v>
      </c>
      <c r="Z312" s="716"/>
      <c r="AA312" s="716"/>
      <c r="AB312" s="716"/>
      <c r="AC312" s="716"/>
      <c r="AD312" s="716"/>
      <c r="AE312" s="716"/>
      <c r="AF312" s="716"/>
      <c r="AG312" s="752"/>
      <c r="AH312" s="559" t="s">
        <v>76</v>
      </c>
      <c r="AI312" s="621"/>
      <c r="AJ312" s="267" t="s">
        <v>569</v>
      </c>
      <c r="AK312" s="4"/>
      <c r="AL312" s="4"/>
      <c r="AM312" s="4"/>
      <c r="AN312" s="4"/>
      <c r="AO312" s="4"/>
      <c r="AP312" s="4"/>
      <c r="AQ312" s="4"/>
      <c r="AR312" s="621" t="s">
        <v>76</v>
      </c>
      <c r="AS312" s="621"/>
      <c r="AT312" s="267" t="s">
        <v>570</v>
      </c>
      <c r="AU312" s="4"/>
      <c r="AV312" s="4"/>
      <c r="AW312" s="4"/>
      <c r="AX312" s="4"/>
      <c r="AY312" s="4"/>
      <c r="AZ312" s="4"/>
      <c r="BA312" s="4"/>
      <c r="BB312" s="4"/>
      <c r="BC312" s="11"/>
      <c r="BD312" s="559" t="s">
        <v>75</v>
      </c>
      <c r="BE312" s="621"/>
      <c r="BF312" s="4"/>
      <c r="BG312" s="4"/>
      <c r="BH312" s="621" t="s">
        <v>75</v>
      </c>
      <c r="BI312" s="719"/>
      <c r="BJ312" s="527" t="s">
        <v>128</v>
      </c>
      <c r="BK312" s="528"/>
      <c r="BL312" s="692"/>
      <c r="BM312" s="527" t="s">
        <v>128</v>
      </c>
      <c r="BN312" s="528"/>
      <c r="BO312" s="692"/>
      <c r="BP312" s="988"/>
      <c r="BQ312" s="988"/>
      <c r="BR312" s="988"/>
      <c r="BS312" s="988"/>
      <c r="BT312" s="988"/>
      <c r="BU312" s="988"/>
      <c r="BV312" s="989"/>
    </row>
    <row r="313" spans="1:76" ht="15.75" customHeight="1" x14ac:dyDescent="0.15">
      <c r="B313" s="390"/>
      <c r="C313" s="249"/>
      <c r="D313" s="249"/>
      <c r="E313" s="249"/>
      <c r="F313" s="256"/>
      <c r="G313" s="255"/>
      <c r="H313" s="249"/>
      <c r="I313" s="249"/>
      <c r="J313" s="249"/>
      <c r="K313" s="256"/>
      <c r="L313" s="748"/>
      <c r="M313" s="748"/>
      <c r="N313" s="748"/>
      <c r="O313" s="748"/>
      <c r="P313" s="748"/>
      <c r="Q313" s="748"/>
      <c r="R313" s="9"/>
      <c r="V313" s="12"/>
      <c r="W313" s="560" t="s">
        <v>76</v>
      </c>
      <c r="X313" s="548"/>
      <c r="Y313" s="542" t="s">
        <v>60</v>
      </c>
      <c r="Z313" s="563"/>
      <c r="AA313" s="563"/>
      <c r="AB313" s="563"/>
      <c r="AC313" s="563"/>
      <c r="AD313" s="563"/>
      <c r="AE313" s="563"/>
      <c r="AF313" s="563"/>
      <c r="AG313" s="594"/>
      <c r="AH313" s="560" t="s">
        <v>76</v>
      </c>
      <c r="AI313" s="548"/>
      <c r="AJ313" s="6" t="s">
        <v>266</v>
      </c>
      <c r="BC313" s="12"/>
      <c r="BD313" s="560" t="s">
        <v>75</v>
      </c>
      <c r="BE313" s="548"/>
      <c r="BF313" s="548" t="s">
        <v>75</v>
      </c>
      <c r="BG313" s="548"/>
      <c r="BH313" s="548" t="s">
        <v>75</v>
      </c>
      <c r="BI313" s="601"/>
      <c r="BJ313" s="530"/>
      <c r="BK313" s="531"/>
      <c r="BL313" s="600"/>
      <c r="BM313" s="530"/>
      <c r="BN313" s="531"/>
      <c r="BO313" s="600"/>
      <c r="BP313" s="988"/>
      <c r="BQ313" s="988"/>
      <c r="BR313" s="988"/>
      <c r="BS313" s="988"/>
      <c r="BT313" s="988"/>
      <c r="BU313" s="988"/>
      <c r="BV313" s="989"/>
    </row>
    <row r="314" spans="1:76" ht="15.75" customHeight="1" x14ac:dyDescent="0.15">
      <c r="B314" s="390"/>
      <c r="C314" s="249"/>
      <c r="D314" s="249"/>
      <c r="E314" s="249"/>
      <c r="F314" s="256"/>
      <c r="G314" s="255"/>
      <c r="H314" s="249"/>
      <c r="I314" s="249"/>
      <c r="J314" s="249"/>
      <c r="K314" s="256"/>
      <c r="L314" s="748"/>
      <c r="M314" s="748"/>
      <c r="N314" s="748"/>
      <c r="O314" s="748"/>
      <c r="P314" s="748"/>
      <c r="Q314" s="748"/>
      <c r="R314" s="9"/>
      <c r="V314" s="12"/>
      <c r="W314" s="560" t="s">
        <v>76</v>
      </c>
      <c r="X314" s="548"/>
      <c r="Y314" s="563"/>
      <c r="Z314" s="563"/>
      <c r="AA314" s="563"/>
      <c r="AB314" s="563"/>
      <c r="AC314" s="563"/>
      <c r="AD314" s="563"/>
      <c r="AE314" s="563"/>
      <c r="AF314" s="563"/>
      <c r="AG314" s="594"/>
      <c r="AH314" s="560" t="s">
        <v>76</v>
      </c>
      <c r="AI314" s="548"/>
      <c r="AJ314" s="6" t="s">
        <v>265</v>
      </c>
      <c r="BC314" s="12"/>
      <c r="BD314" s="560" t="s">
        <v>75</v>
      </c>
      <c r="BE314" s="548"/>
      <c r="BF314" s="548" t="s">
        <v>75</v>
      </c>
      <c r="BG314" s="548"/>
      <c r="BH314" s="548" t="s">
        <v>75</v>
      </c>
      <c r="BI314" s="601"/>
      <c r="BJ314" s="530" t="s">
        <v>129</v>
      </c>
      <c r="BK314" s="531"/>
      <c r="BL314" s="600"/>
      <c r="BM314" s="530" t="s">
        <v>129</v>
      </c>
      <c r="BN314" s="531"/>
      <c r="BO314" s="600"/>
      <c r="BP314" s="988"/>
      <c r="BQ314" s="988"/>
      <c r="BR314" s="988"/>
      <c r="BS314" s="988"/>
      <c r="BT314" s="988"/>
      <c r="BU314" s="988"/>
      <c r="BV314" s="989"/>
    </row>
    <row r="315" spans="1:76" ht="15.75" customHeight="1" x14ac:dyDescent="0.15">
      <c r="B315" s="390"/>
      <c r="C315" s="249"/>
      <c r="D315" s="249"/>
      <c r="E315" s="249"/>
      <c r="F315" s="256"/>
      <c r="G315" s="255"/>
      <c r="H315" s="249"/>
      <c r="I315" s="249"/>
      <c r="J315" s="249"/>
      <c r="K315" s="256"/>
      <c r="L315" s="748"/>
      <c r="M315" s="748"/>
      <c r="N315" s="748"/>
      <c r="O315" s="748"/>
      <c r="P315" s="748"/>
      <c r="Q315" s="748"/>
      <c r="R315" s="9"/>
      <c r="V315" s="12"/>
      <c r="W315" s="560" t="s">
        <v>76</v>
      </c>
      <c r="X315" s="548"/>
      <c r="Y315" s="563"/>
      <c r="Z315" s="563"/>
      <c r="AA315" s="563"/>
      <c r="AB315" s="563"/>
      <c r="AC315" s="563"/>
      <c r="AD315" s="563"/>
      <c r="AE315" s="563"/>
      <c r="AF315" s="563"/>
      <c r="AG315" s="594"/>
      <c r="AH315" s="560" t="s">
        <v>76</v>
      </c>
      <c r="AI315" s="548"/>
      <c r="AJ315" s="6" t="s">
        <v>264</v>
      </c>
      <c r="BC315" s="12"/>
      <c r="BD315" s="560" t="s">
        <v>75</v>
      </c>
      <c r="BE315" s="548"/>
      <c r="BF315" s="548" t="s">
        <v>75</v>
      </c>
      <c r="BG315" s="548"/>
      <c r="BH315" s="548" t="s">
        <v>75</v>
      </c>
      <c r="BI315" s="601"/>
      <c r="BJ315" s="530"/>
      <c r="BK315" s="531"/>
      <c r="BL315" s="600"/>
      <c r="BM315" s="530"/>
      <c r="BN315" s="531"/>
      <c r="BO315" s="600"/>
      <c r="BP315" s="988"/>
      <c r="BQ315" s="988"/>
      <c r="BR315" s="988"/>
      <c r="BS315" s="988"/>
      <c r="BT315" s="988"/>
      <c r="BU315" s="988"/>
      <c r="BV315" s="989"/>
    </row>
    <row r="316" spans="1:76" ht="15.75" customHeight="1" x14ac:dyDescent="0.15">
      <c r="B316" s="390"/>
      <c r="C316" s="249"/>
      <c r="D316" s="249"/>
      <c r="E316" s="249"/>
      <c r="F316" s="256"/>
      <c r="G316" s="255"/>
      <c r="H316" s="249"/>
      <c r="I316" s="249"/>
      <c r="J316" s="249"/>
      <c r="K316" s="256"/>
      <c r="L316" s="748"/>
      <c r="M316" s="748"/>
      <c r="N316" s="748"/>
      <c r="O316" s="748"/>
      <c r="P316" s="748"/>
      <c r="Q316" s="748"/>
      <c r="R316" s="9"/>
      <c r="V316" s="12"/>
      <c r="W316" s="560" t="s">
        <v>76</v>
      </c>
      <c r="X316" s="548"/>
      <c r="Y316" s="563"/>
      <c r="Z316" s="563"/>
      <c r="AA316" s="563"/>
      <c r="AB316" s="563"/>
      <c r="AC316" s="563"/>
      <c r="AD316" s="563"/>
      <c r="AE316" s="563"/>
      <c r="AF316" s="563"/>
      <c r="AG316" s="594"/>
      <c r="AH316" s="560" t="s">
        <v>76</v>
      </c>
      <c r="AI316" s="548"/>
      <c r="AJ316" s="6" t="s">
        <v>263</v>
      </c>
      <c r="BC316" s="12"/>
      <c r="BD316" s="560" t="s">
        <v>75</v>
      </c>
      <c r="BE316" s="548"/>
      <c r="BF316" s="548" t="s">
        <v>75</v>
      </c>
      <c r="BG316" s="548"/>
      <c r="BH316" s="548" t="s">
        <v>75</v>
      </c>
      <c r="BI316" s="601"/>
      <c r="BJ316" s="294"/>
      <c r="BK316" s="295"/>
      <c r="BL316" s="296"/>
      <c r="BM316" s="294"/>
      <c r="BN316" s="295"/>
      <c r="BO316" s="296"/>
      <c r="BP316" s="988"/>
      <c r="BQ316" s="988"/>
      <c r="BR316" s="988"/>
      <c r="BS316" s="988"/>
      <c r="BT316" s="988"/>
      <c r="BU316" s="988"/>
      <c r="BV316" s="989"/>
    </row>
    <row r="317" spans="1:76" ht="15.75" customHeight="1" x14ac:dyDescent="0.15">
      <c r="B317" s="390"/>
      <c r="C317" s="249"/>
      <c r="D317" s="249"/>
      <c r="E317" s="249"/>
      <c r="F317" s="256"/>
      <c r="G317" s="255"/>
      <c r="H317" s="249"/>
      <c r="I317" s="249"/>
      <c r="J317" s="249"/>
      <c r="K317" s="256"/>
      <c r="L317" s="748"/>
      <c r="M317" s="748"/>
      <c r="N317" s="748"/>
      <c r="O317" s="748"/>
      <c r="P317" s="748"/>
      <c r="Q317" s="748"/>
      <c r="R317" s="9"/>
      <c r="V317" s="12"/>
      <c r="W317" s="560" t="s">
        <v>76</v>
      </c>
      <c r="X317" s="548"/>
      <c r="Y317" s="563"/>
      <c r="Z317" s="563"/>
      <c r="AA317" s="563"/>
      <c r="AB317" s="563"/>
      <c r="AC317" s="563"/>
      <c r="AD317" s="563"/>
      <c r="AE317" s="563"/>
      <c r="AF317" s="563"/>
      <c r="AG317" s="594"/>
      <c r="AH317" s="560" t="s">
        <v>76</v>
      </c>
      <c r="AI317" s="548"/>
      <c r="AJ317" s="6" t="s">
        <v>262</v>
      </c>
      <c r="BC317" s="12"/>
      <c r="BD317" s="560" t="s">
        <v>75</v>
      </c>
      <c r="BE317" s="548"/>
      <c r="BF317" s="548"/>
      <c r="BG317" s="548"/>
      <c r="BH317" s="548" t="s">
        <v>75</v>
      </c>
      <c r="BI317" s="601"/>
      <c r="BJ317" s="294"/>
      <c r="BK317" s="295"/>
      <c r="BL317" s="296"/>
      <c r="BM317" s="294"/>
      <c r="BN317" s="295"/>
      <c r="BO317" s="296"/>
      <c r="BP317" s="988"/>
      <c r="BQ317" s="988"/>
      <c r="BR317" s="988"/>
      <c r="BS317" s="988"/>
      <c r="BT317" s="988"/>
      <c r="BU317" s="988"/>
      <c r="BV317" s="989"/>
    </row>
    <row r="318" spans="1:76" ht="15.75" customHeight="1" thickBot="1" x14ac:dyDescent="0.2">
      <c r="B318" s="412"/>
      <c r="C318" s="395"/>
      <c r="D318" s="395"/>
      <c r="E318" s="395"/>
      <c r="F318" s="396"/>
      <c r="G318" s="444"/>
      <c r="H318" s="395"/>
      <c r="I318" s="395"/>
      <c r="J318" s="395"/>
      <c r="K318" s="396"/>
      <c r="L318" s="749"/>
      <c r="M318" s="749"/>
      <c r="N318" s="749"/>
      <c r="O318" s="749"/>
      <c r="P318" s="749"/>
      <c r="Q318" s="749"/>
      <c r="R318" s="323"/>
      <c r="S318" s="324"/>
      <c r="T318" s="324"/>
      <c r="U318" s="324"/>
      <c r="V318" s="325"/>
      <c r="W318" s="561" t="s">
        <v>76</v>
      </c>
      <c r="X318" s="562"/>
      <c r="Y318" s="688"/>
      <c r="Z318" s="688"/>
      <c r="AA318" s="688"/>
      <c r="AB318" s="688"/>
      <c r="AC318" s="688"/>
      <c r="AD318" s="688"/>
      <c r="AE318" s="688"/>
      <c r="AF318" s="688"/>
      <c r="AG318" s="809"/>
      <c r="AH318" s="561" t="s">
        <v>76</v>
      </c>
      <c r="AI318" s="562"/>
      <c r="AJ318" s="324" t="s">
        <v>261</v>
      </c>
      <c r="AK318" s="324"/>
      <c r="AL318" s="324"/>
      <c r="AM318" s="324"/>
      <c r="AN318" s="324"/>
      <c r="AO318" s="324"/>
      <c r="AP318" s="324"/>
      <c r="AQ318" s="324"/>
      <c r="AR318" s="324"/>
      <c r="AS318" s="324"/>
      <c r="AT318" s="324"/>
      <c r="AU318" s="324"/>
      <c r="AV318" s="324"/>
      <c r="AW318" s="324"/>
      <c r="AX318" s="324"/>
      <c r="AY318" s="324"/>
      <c r="AZ318" s="324"/>
      <c r="BA318" s="324"/>
      <c r="BB318" s="324"/>
      <c r="BC318" s="325"/>
      <c r="BD318" s="561" t="s">
        <v>75</v>
      </c>
      <c r="BE318" s="562"/>
      <c r="BF318" s="562" t="s">
        <v>75</v>
      </c>
      <c r="BG318" s="562"/>
      <c r="BH318" s="562" t="s">
        <v>75</v>
      </c>
      <c r="BI318" s="735"/>
      <c r="BJ318" s="326"/>
      <c r="BK318" s="327"/>
      <c r="BL318" s="328"/>
      <c r="BM318" s="326"/>
      <c r="BN318" s="327"/>
      <c r="BO318" s="328"/>
      <c r="BP318" s="988"/>
      <c r="BQ318" s="988"/>
      <c r="BR318" s="988"/>
      <c r="BS318" s="988"/>
      <c r="BT318" s="988"/>
      <c r="BU318" s="988"/>
      <c r="BV318" s="989"/>
    </row>
    <row r="319" spans="1:76" ht="15" customHeight="1" thickTop="1" x14ac:dyDescent="0.15">
      <c r="A319" s="269" t="s">
        <v>572</v>
      </c>
      <c r="B319" s="389" t="s">
        <v>209</v>
      </c>
      <c r="C319" s="249"/>
      <c r="D319" s="249"/>
      <c r="E319" s="249"/>
      <c r="F319" s="256"/>
      <c r="G319" s="263" t="s">
        <v>208</v>
      </c>
      <c r="H319" s="249"/>
      <c r="I319" s="249"/>
      <c r="J319" s="249"/>
      <c r="K319" s="249"/>
      <c r="L319" s="1078" t="s">
        <v>260</v>
      </c>
      <c r="M319" s="1079"/>
      <c r="N319" s="1079"/>
      <c r="O319" s="1079"/>
      <c r="P319" s="1079"/>
      <c r="Q319" s="1080"/>
      <c r="R319" s="560" t="s">
        <v>70</v>
      </c>
      <c r="S319" s="548"/>
      <c r="T319" s="548"/>
      <c r="U319" s="548"/>
      <c r="V319" s="601"/>
      <c r="W319" s="560" t="s">
        <v>76</v>
      </c>
      <c r="X319" s="548"/>
      <c r="Y319" s="542" t="s">
        <v>58</v>
      </c>
      <c r="Z319" s="563"/>
      <c r="AA319" s="563"/>
      <c r="AB319" s="563"/>
      <c r="AC319" s="563"/>
      <c r="AD319" s="563"/>
      <c r="AE319" s="563"/>
      <c r="AF319" s="563"/>
      <c r="AG319" s="594"/>
      <c r="AH319" s="560" t="s">
        <v>76</v>
      </c>
      <c r="AI319" s="548"/>
      <c r="AJ319" s="6" t="s">
        <v>198</v>
      </c>
      <c r="BC319" s="12"/>
      <c r="BD319" s="560" t="s">
        <v>75</v>
      </c>
      <c r="BE319" s="548"/>
      <c r="BH319" s="548" t="s">
        <v>75</v>
      </c>
      <c r="BI319" s="601"/>
      <c r="BJ319" s="530" t="s">
        <v>128</v>
      </c>
      <c r="BK319" s="531"/>
      <c r="BL319" s="600"/>
      <c r="BM319" s="530" t="s">
        <v>128</v>
      </c>
      <c r="BN319" s="531"/>
      <c r="BO319" s="600"/>
      <c r="BP319" s="988"/>
      <c r="BQ319" s="988"/>
      <c r="BR319" s="988"/>
      <c r="BS319" s="988"/>
      <c r="BT319" s="988"/>
      <c r="BU319" s="988"/>
      <c r="BV319" s="989"/>
      <c r="BX319" s="234" t="s">
        <v>571</v>
      </c>
    </row>
    <row r="320" spans="1:76" ht="15" customHeight="1" x14ac:dyDescent="0.15">
      <c r="A320" s="269" t="s">
        <v>576</v>
      </c>
      <c r="B320" s="874" t="s">
        <v>207</v>
      </c>
      <c r="C320" s="875"/>
      <c r="D320" s="875"/>
      <c r="E320" s="875"/>
      <c r="F320" s="876"/>
      <c r="G320" s="1033" t="s">
        <v>206</v>
      </c>
      <c r="H320" s="875"/>
      <c r="I320" s="875"/>
      <c r="J320" s="875"/>
      <c r="K320" s="876"/>
      <c r="L320" s="1078"/>
      <c r="M320" s="1079"/>
      <c r="N320" s="1079"/>
      <c r="O320" s="1079"/>
      <c r="P320" s="1079"/>
      <c r="Q320" s="1080"/>
      <c r="R320" s="9"/>
      <c r="V320" s="12"/>
      <c r="W320" s="740" t="s">
        <v>76</v>
      </c>
      <c r="X320" s="741"/>
      <c r="Y320" s="757"/>
      <c r="Z320" s="757"/>
      <c r="AA320" s="757"/>
      <c r="AB320" s="757"/>
      <c r="AC320" s="757"/>
      <c r="AD320" s="757"/>
      <c r="AE320" s="757"/>
      <c r="AF320" s="757"/>
      <c r="AG320" s="828"/>
      <c r="AH320" s="740" t="s">
        <v>76</v>
      </c>
      <c r="AI320" s="741"/>
      <c r="AJ320" s="31" t="s">
        <v>197</v>
      </c>
      <c r="AK320" s="31"/>
      <c r="AL320" s="31"/>
      <c r="AM320" s="31"/>
      <c r="AN320" s="31"/>
      <c r="AO320" s="31"/>
      <c r="AP320" s="31"/>
      <c r="AQ320" s="31"/>
      <c r="AR320" s="31"/>
      <c r="AS320" s="31"/>
      <c r="AT320" s="31"/>
      <c r="AU320" s="31"/>
      <c r="AV320" s="31"/>
      <c r="AW320" s="31"/>
      <c r="AX320" s="31"/>
      <c r="AY320" s="31"/>
      <c r="AZ320" s="31"/>
      <c r="BA320" s="31"/>
      <c r="BB320" s="31"/>
      <c r="BC320" s="32"/>
      <c r="BD320" s="740" t="s">
        <v>75</v>
      </c>
      <c r="BE320" s="741"/>
      <c r="BF320" s="31"/>
      <c r="BG320" s="31"/>
      <c r="BH320" s="741" t="s">
        <v>75</v>
      </c>
      <c r="BI320" s="753"/>
      <c r="BJ320" s="530"/>
      <c r="BK320" s="531"/>
      <c r="BL320" s="600"/>
      <c r="BM320" s="530"/>
      <c r="BN320" s="531"/>
      <c r="BO320" s="600"/>
      <c r="BP320" s="988"/>
      <c r="BQ320" s="988"/>
      <c r="BR320" s="988"/>
      <c r="BS320" s="988"/>
      <c r="BT320" s="988"/>
      <c r="BU320" s="988"/>
      <c r="BV320" s="989"/>
    </row>
    <row r="321" spans="2:74" ht="15" customHeight="1" x14ac:dyDescent="0.15">
      <c r="B321" s="874"/>
      <c r="C321" s="875"/>
      <c r="D321" s="875"/>
      <c r="E321" s="875"/>
      <c r="F321" s="876"/>
      <c r="G321" s="1033"/>
      <c r="H321" s="875"/>
      <c r="I321" s="875"/>
      <c r="J321" s="875"/>
      <c r="K321" s="876"/>
      <c r="L321" s="1081"/>
      <c r="M321" s="1082"/>
      <c r="N321" s="1082"/>
      <c r="O321" s="1082"/>
      <c r="P321" s="1082"/>
      <c r="Q321" s="1083"/>
      <c r="R321" s="7"/>
      <c r="S321" s="8"/>
      <c r="T321" s="8"/>
      <c r="U321" s="8"/>
      <c r="V321" s="13"/>
      <c r="W321" s="539" t="s">
        <v>76</v>
      </c>
      <c r="X321" s="540"/>
      <c r="Y321" s="739" t="s">
        <v>58</v>
      </c>
      <c r="Z321" s="536"/>
      <c r="AA321" s="536"/>
      <c r="AB321" s="536"/>
      <c r="AC321" s="536"/>
      <c r="AD321" s="536"/>
      <c r="AE321" s="536"/>
      <c r="AF321" s="536"/>
      <c r="AG321" s="729"/>
      <c r="AH321" s="777" t="s">
        <v>76</v>
      </c>
      <c r="AI321" s="778"/>
      <c r="AJ321" s="8" t="s">
        <v>193</v>
      </c>
      <c r="AK321" s="8"/>
      <c r="AL321" s="8"/>
      <c r="AM321" s="8"/>
      <c r="AN321" s="8"/>
      <c r="AO321" s="8"/>
      <c r="AP321" s="8"/>
      <c r="AQ321" s="8"/>
      <c r="AR321" s="8"/>
      <c r="AS321" s="8"/>
      <c r="AT321" s="8"/>
      <c r="AU321" s="8"/>
      <c r="AV321" s="8"/>
      <c r="AW321" s="8"/>
      <c r="AX321" s="8"/>
      <c r="AY321" s="8"/>
      <c r="AZ321" s="8"/>
      <c r="BA321" s="8"/>
      <c r="BB321" s="8"/>
      <c r="BC321" s="13"/>
      <c r="BD321" s="539" t="s">
        <v>75</v>
      </c>
      <c r="BE321" s="540"/>
      <c r="BF321" s="8"/>
      <c r="BG321" s="8"/>
      <c r="BH321" s="540" t="s">
        <v>75</v>
      </c>
      <c r="BI321" s="541"/>
      <c r="BJ321" s="533" t="s">
        <v>129</v>
      </c>
      <c r="BK321" s="534"/>
      <c r="BL321" s="535"/>
      <c r="BM321" s="533" t="s">
        <v>129</v>
      </c>
      <c r="BN321" s="534"/>
      <c r="BO321" s="535"/>
      <c r="BP321" s="988"/>
      <c r="BQ321" s="988"/>
      <c r="BR321" s="988"/>
      <c r="BS321" s="988"/>
      <c r="BT321" s="988"/>
      <c r="BU321" s="988"/>
      <c r="BV321" s="989"/>
    </row>
    <row r="322" spans="2:74" ht="15" customHeight="1" x14ac:dyDescent="0.15">
      <c r="B322" s="874"/>
      <c r="C322" s="875"/>
      <c r="D322" s="875"/>
      <c r="E322" s="875"/>
      <c r="F322" s="876"/>
      <c r="G322" s="1033"/>
      <c r="H322" s="875"/>
      <c r="I322" s="875"/>
      <c r="J322" s="875"/>
      <c r="K322" s="876"/>
      <c r="L322" s="933" t="s">
        <v>205</v>
      </c>
      <c r="M322" s="934"/>
      <c r="N322" s="934"/>
      <c r="O322" s="935"/>
      <c r="P322" s="1087" t="s">
        <v>200</v>
      </c>
      <c r="Q322" s="1088"/>
      <c r="R322" s="559" t="s">
        <v>70</v>
      </c>
      <c r="S322" s="621"/>
      <c r="T322" s="621"/>
      <c r="U322" s="621"/>
      <c r="V322" s="719"/>
      <c r="W322" s="559" t="s">
        <v>76</v>
      </c>
      <c r="X322" s="621"/>
      <c r="Y322" s="738" t="s">
        <v>60</v>
      </c>
      <c r="Z322" s="716"/>
      <c r="AA322" s="716"/>
      <c r="AB322" s="716"/>
      <c r="AC322" s="716"/>
      <c r="AD322" s="716"/>
      <c r="AE322" s="716"/>
      <c r="AF322" s="716"/>
      <c r="AG322" s="752"/>
      <c r="AH322" s="559" t="s">
        <v>76</v>
      </c>
      <c r="AI322" s="621"/>
      <c r="AJ322" s="267" t="s">
        <v>736</v>
      </c>
      <c r="AK322" s="4"/>
      <c r="AL322" s="4"/>
      <c r="AM322" s="4"/>
      <c r="AN322" s="4"/>
      <c r="AO322" s="4"/>
      <c r="AP322" s="4"/>
      <c r="AQ322" s="4"/>
      <c r="AR322" s="4"/>
      <c r="AS322" s="4"/>
      <c r="AT322" s="4"/>
      <c r="AU322" s="4"/>
      <c r="AV322" s="4"/>
      <c r="AW322" s="4"/>
      <c r="AX322" s="4"/>
      <c r="AY322" s="4"/>
      <c r="AZ322" s="4"/>
      <c r="BA322" s="4"/>
      <c r="BB322" s="4"/>
      <c r="BC322" s="11"/>
      <c r="BD322" s="559" t="s">
        <v>75</v>
      </c>
      <c r="BE322" s="621"/>
      <c r="BF322" s="4"/>
      <c r="BG322" s="4"/>
      <c r="BH322" s="621" t="s">
        <v>75</v>
      </c>
      <c r="BI322" s="719"/>
      <c r="BJ322" s="527" t="s">
        <v>128</v>
      </c>
      <c r="BK322" s="528"/>
      <c r="BL322" s="692"/>
      <c r="BM322" s="527" t="s">
        <v>128</v>
      </c>
      <c r="BN322" s="528"/>
      <c r="BO322" s="692"/>
      <c r="BP322" s="988"/>
      <c r="BQ322" s="988"/>
      <c r="BR322" s="988"/>
      <c r="BS322" s="988"/>
      <c r="BT322" s="988"/>
      <c r="BU322" s="988"/>
      <c r="BV322" s="989"/>
    </row>
    <row r="323" spans="2:74" ht="15" customHeight="1" x14ac:dyDescent="0.15">
      <c r="B323" s="874"/>
      <c r="C323" s="875"/>
      <c r="D323" s="875"/>
      <c r="E323" s="875"/>
      <c r="F323" s="876"/>
      <c r="G323" s="1033"/>
      <c r="H323" s="875"/>
      <c r="I323" s="875"/>
      <c r="J323" s="875"/>
      <c r="K323" s="876"/>
      <c r="L323" s="817"/>
      <c r="M323" s="818"/>
      <c r="N323" s="818"/>
      <c r="O323" s="819"/>
      <c r="P323" s="1026"/>
      <c r="Q323" s="1089"/>
      <c r="R323" s="9"/>
      <c r="V323" s="12"/>
      <c r="W323" s="686" t="s">
        <v>76</v>
      </c>
      <c r="X323" s="687"/>
      <c r="Y323" s="894" t="s">
        <v>58</v>
      </c>
      <c r="Z323" s="742"/>
      <c r="AA323" s="742"/>
      <c r="AB323" s="742"/>
      <c r="AC323" s="742"/>
      <c r="AD323" s="742"/>
      <c r="AE323" s="742"/>
      <c r="AF323" s="742"/>
      <c r="AG323" s="895"/>
      <c r="AH323" s="686" t="s">
        <v>76</v>
      </c>
      <c r="AI323" s="687"/>
      <c r="AJ323" s="300" t="s">
        <v>199</v>
      </c>
      <c r="AK323" s="300"/>
      <c r="AL323" s="300"/>
      <c r="AM323" s="300"/>
      <c r="AN323" s="300"/>
      <c r="AO323" s="300"/>
      <c r="AP323" s="300"/>
      <c r="AQ323" s="300"/>
      <c r="AR323" s="300"/>
      <c r="AS323" s="300"/>
      <c r="AT323" s="300"/>
      <c r="AU323" s="300"/>
      <c r="AV323" s="300"/>
      <c r="AW323" s="300"/>
      <c r="AX323" s="300"/>
      <c r="AY323" s="300"/>
      <c r="AZ323" s="300"/>
      <c r="BA323" s="300"/>
      <c r="BB323" s="300"/>
      <c r="BC323" s="301"/>
      <c r="BD323" s="686" t="s">
        <v>75</v>
      </c>
      <c r="BE323" s="687"/>
      <c r="BF323" s="300"/>
      <c r="BG323" s="300"/>
      <c r="BH323" s="687" t="s">
        <v>75</v>
      </c>
      <c r="BI323" s="745"/>
      <c r="BJ323" s="530"/>
      <c r="BK323" s="531"/>
      <c r="BL323" s="600"/>
      <c r="BM323" s="530"/>
      <c r="BN323" s="531"/>
      <c r="BO323" s="600"/>
      <c r="BP323" s="988"/>
      <c r="BQ323" s="988"/>
      <c r="BR323" s="988"/>
      <c r="BS323" s="988"/>
      <c r="BT323" s="988"/>
      <c r="BU323" s="988"/>
      <c r="BV323" s="989"/>
    </row>
    <row r="324" spans="2:74" ht="15" customHeight="1" x14ac:dyDescent="0.15">
      <c r="B324" s="874"/>
      <c r="C324" s="875"/>
      <c r="D324" s="875"/>
      <c r="E324" s="875"/>
      <c r="F324" s="876"/>
      <c r="G324" s="245" t="s">
        <v>204</v>
      </c>
      <c r="H324" s="1084"/>
      <c r="I324" s="1084"/>
      <c r="J324" s="1085" t="s">
        <v>203</v>
      </c>
      <c r="K324" s="1086"/>
      <c r="L324" s="817"/>
      <c r="M324" s="818"/>
      <c r="N324" s="818"/>
      <c r="O324" s="819"/>
      <c r="P324" s="1026"/>
      <c r="Q324" s="1089"/>
      <c r="R324" s="9"/>
      <c r="V324" s="12"/>
      <c r="W324" s="740" t="s">
        <v>76</v>
      </c>
      <c r="X324" s="741"/>
      <c r="Y324" s="1091" t="s">
        <v>60</v>
      </c>
      <c r="Z324" s="757"/>
      <c r="AA324" s="757"/>
      <c r="AB324" s="757"/>
      <c r="AC324" s="757"/>
      <c r="AD324" s="757"/>
      <c r="AE324" s="757"/>
      <c r="AF324" s="757"/>
      <c r="AG324" s="828"/>
      <c r="AH324" s="740" t="s">
        <v>76</v>
      </c>
      <c r="AI324" s="741"/>
      <c r="AJ324" s="31" t="s">
        <v>194</v>
      </c>
      <c r="AK324" s="31"/>
      <c r="AL324" s="31"/>
      <c r="AM324" s="31"/>
      <c r="AN324" s="31"/>
      <c r="AO324" s="31"/>
      <c r="AP324" s="31"/>
      <c r="AQ324" s="31"/>
      <c r="AR324" s="31"/>
      <c r="AS324" s="31"/>
      <c r="AT324" s="31"/>
      <c r="AU324" s="31"/>
      <c r="AV324" s="31"/>
      <c r="AW324" s="31"/>
      <c r="AX324" s="31"/>
      <c r="AY324" s="31"/>
      <c r="AZ324" s="31"/>
      <c r="BA324" s="31"/>
      <c r="BB324" s="31"/>
      <c r="BC324" s="32"/>
      <c r="BD324" s="740" t="s">
        <v>75</v>
      </c>
      <c r="BE324" s="741"/>
      <c r="BF324" s="31"/>
      <c r="BG324" s="31"/>
      <c r="BH324" s="741" t="s">
        <v>75</v>
      </c>
      <c r="BI324" s="753"/>
      <c r="BJ324" s="530" t="s">
        <v>129</v>
      </c>
      <c r="BK324" s="531"/>
      <c r="BL324" s="600"/>
      <c r="BM324" s="530" t="s">
        <v>129</v>
      </c>
      <c r="BN324" s="531"/>
      <c r="BO324" s="600"/>
      <c r="BP324" s="988"/>
      <c r="BQ324" s="988"/>
      <c r="BR324" s="988"/>
      <c r="BS324" s="988"/>
      <c r="BT324" s="988"/>
      <c r="BU324" s="988"/>
      <c r="BV324" s="989"/>
    </row>
    <row r="325" spans="2:74" ht="15" customHeight="1" x14ac:dyDescent="0.15">
      <c r="B325" s="874"/>
      <c r="C325" s="875"/>
      <c r="D325" s="875"/>
      <c r="E325" s="875"/>
      <c r="F325" s="876"/>
      <c r="G325" s="245"/>
      <c r="H325" s="426"/>
      <c r="I325" s="426"/>
      <c r="J325" s="426"/>
      <c r="K325" s="426"/>
      <c r="L325" s="817"/>
      <c r="M325" s="818"/>
      <c r="N325" s="818"/>
      <c r="O325" s="819"/>
      <c r="P325" s="1026"/>
      <c r="Q325" s="1089"/>
      <c r="R325" s="9"/>
      <c r="V325" s="12"/>
      <c r="W325" s="560" t="s">
        <v>76</v>
      </c>
      <c r="X325" s="548"/>
      <c r="Y325" s="542" t="s">
        <v>58</v>
      </c>
      <c r="Z325" s="563"/>
      <c r="AA325" s="563"/>
      <c r="AB325" s="563"/>
      <c r="AC325" s="563"/>
      <c r="AD325" s="563"/>
      <c r="AE325" s="563"/>
      <c r="AF325" s="563"/>
      <c r="AG325" s="594"/>
      <c r="AH325" s="560" t="s">
        <v>76</v>
      </c>
      <c r="AI325" s="548"/>
      <c r="AJ325" s="6" t="s">
        <v>198</v>
      </c>
      <c r="BC325" s="12"/>
      <c r="BD325" s="560" t="s">
        <v>75</v>
      </c>
      <c r="BE325" s="548"/>
      <c r="BH325" s="548" t="s">
        <v>75</v>
      </c>
      <c r="BI325" s="601"/>
      <c r="BJ325" s="530"/>
      <c r="BK325" s="531"/>
      <c r="BL325" s="600"/>
      <c r="BM325" s="530"/>
      <c r="BN325" s="531"/>
      <c r="BO325" s="600"/>
      <c r="BP325" s="988"/>
      <c r="BQ325" s="988"/>
      <c r="BR325" s="988"/>
      <c r="BS325" s="988"/>
      <c r="BT325" s="988"/>
      <c r="BU325" s="988"/>
      <c r="BV325" s="989"/>
    </row>
    <row r="326" spans="2:74" ht="15" customHeight="1" x14ac:dyDescent="0.15">
      <c r="B326" s="874"/>
      <c r="C326" s="875"/>
      <c r="D326" s="875"/>
      <c r="E326" s="875"/>
      <c r="F326" s="876"/>
      <c r="G326" s="249"/>
      <c r="H326" s="249"/>
      <c r="I326" s="249"/>
      <c r="J326" s="249"/>
      <c r="K326" s="249"/>
      <c r="L326" s="817"/>
      <c r="M326" s="818"/>
      <c r="N326" s="818"/>
      <c r="O326" s="819"/>
      <c r="P326" s="1026"/>
      <c r="Q326" s="1089"/>
      <c r="R326" s="9"/>
      <c r="V326" s="12"/>
      <c r="W326" s="740" t="s">
        <v>76</v>
      </c>
      <c r="X326" s="741"/>
      <c r="Y326" s="1091" t="s">
        <v>60</v>
      </c>
      <c r="Z326" s="757"/>
      <c r="AA326" s="757"/>
      <c r="AB326" s="757"/>
      <c r="AC326" s="757"/>
      <c r="AD326" s="757"/>
      <c r="AE326" s="757"/>
      <c r="AF326" s="757"/>
      <c r="AG326" s="828"/>
      <c r="AH326" s="740" t="s">
        <v>76</v>
      </c>
      <c r="AI326" s="741"/>
      <c r="AJ326" s="31" t="s">
        <v>197</v>
      </c>
      <c r="AK326" s="31"/>
      <c r="AL326" s="31"/>
      <c r="AM326" s="31"/>
      <c r="AN326" s="31"/>
      <c r="AO326" s="31"/>
      <c r="AP326" s="31"/>
      <c r="AQ326" s="31"/>
      <c r="AR326" s="31"/>
      <c r="AS326" s="31"/>
      <c r="AT326" s="31"/>
      <c r="AU326" s="31"/>
      <c r="AV326" s="31"/>
      <c r="AW326" s="31"/>
      <c r="AX326" s="31"/>
      <c r="AY326" s="31"/>
      <c r="AZ326" s="31"/>
      <c r="BA326" s="31"/>
      <c r="BB326" s="31"/>
      <c r="BC326" s="32"/>
      <c r="BD326" s="740" t="s">
        <v>75</v>
      </c>
      <c r="BE326" s="741"/>
      <c r="BF326" s="31"/>
      <c r="BG326" s="31"/>
      <c r="BH326" s="741" t="s">
        <v>75</v>
      </c>
      <c r="BI326" s="753"/>
      <c r="BJ326" s="294"/>
      <c r="BK326" s="295"/>
      <c r="BL326" s="296"/>
      <c r="BM326" s="294"/>
      <c r="BN326" s="295"/>
      <c r="BO326" s="296"/>
      <c r="BP326" s="988"/>
      <c r="BQ326" s="988"/>
      <c r="BR326" s="988"/>
      <c r="BS326" s="988"/>
      <c r="BT326" s="988"/>
      <c r="BU326" s="988"/>
      <c r="BV326" s="989"/>
    </row>
    <row r="327" spans="2:74" ht="15" customHeight="1" x14ac:dyDescent="0.15">
      <c r="B327" s="874"/>
      <c r="C327" s="875"/>
      <c r="D327" s="875"/>
      <c r="E327" s="875"/>
      <c r="F327" s="876"/>
      <c r="G327" s="249"/>
      <c r="H327" s="249"/>
      <c r="I327" s="249"/>
      <c r="J327" s="249"/>
      <c r="K327" s="249"/>
      <c r="L327" s="817"/>
      <c r="M327" s="818"/>
      <c r="N327" s="818"/>
      <c r="O327" s="819"/>
      <c r="P327" s="1028"/>
      <c r="Q327" s="1090"/>
      <c r="R327" s="7"/>
      <c r="S327" s="8"/>
      <c r="T327" s="8"/>
      <c r="U327" s="8"/>
      <c r="V327" s="13"/>
      <c r="W327" s="539" t="s">
        <v>76</v>
      </c>
      <c r="X327" s="540"/>
      <c r="Y327" s="739" t="s">
        <v>58</v>
      </c>
      <c r="Z327" s="536"/>
      <c r="AA327" s="536"/>
      <c r="AB327" s="536"/>
      <c r="AC327" s="536"/>
      <c r="AD327" s="536"/>
      <c r="AE327" s="536"/>
      <c r="AF327" s="536"/>
      <c r="AG327" s="729"/>
      <c r="AH327" s="777" t="s">
        <v>76</v>
      </c>
      <c r="AI327" s="778"/>
      <c r="AJ327" s="8" t="s">
        <v>193</v>
      </c>
      <c r="AK327" s="8"/>
      <c r="AL327" s="8"/>
      <c r="AM327" s="8"/>
      <c r="AN327" s="8"/>
      <c r="AO327" s="8"/>
      <c r="AP327" s="8"/>
      <c r="AQ327" s="8"/>
      <c r="AR327" s="8"/>
      <c r="AS327" s="8"/>
      <c r="AT327" s="8"/>
      <c r="AU327" s="8"/>
      <c r="AV327" s="8"/>
      <c r="AW327" s="8"/>
      <c r="AX327" s="8"/>
      <c r="AY327" s="8"/>
      <c r="AZ327" s="8"/>
      <c r="BA327" s="8"/>
      <c r="BB327" s="8"/>
      <c r="BC327" s="13"/>
      <c r="BD327" s="539" t="s">
        <v>75</v>
      </c>
      <c r="BE327" s="540"/>
      <c r="BF327" s="8"/>
      <c r="BG327" s="8"/>
      <c r="BH327" s="540" t="s">
        <v>75</v>
      </c>
      <c r="BI327" s="541"/>
      <c r="BJ327" s="294"/>
      <c r="BK327" s="295"/>
      <c r="BL327" s="296"/>
      <c r="BM327" s="294"/>
      <c r="BN327" s="295"/>
      <c r="BO327" s="296"/>
      <c r="BP327" s="988"/>
      <c r="BQ327" s="988"/>
      <c r="BR327" s="988"/>
      <c r="BS327" s="988"/>
      <c r="BT327" s="988"/>
      <c r="BU327" s="988"/>
      <c r="BV327" s="989"/>
    </row>
    <row r="328" spans="2:74" ht="15" customHeight="1" x14ac:dyDescent="0.15">
      <c r="B328" s="874"/>
      <c r="C328" s="875"/>
      <c r="D328" s="875"/>
      <c r="E328" s="875"/>
      <c r="F328" s="876"/>
      <c r="G328" s="249"/>
      <c r="H328" s="249"/>
      <c r="I328" s="249"/>
      <c r="J328" s="249"/>
      <c r="K328" s="249"/>
      <c r="L328" s="817"/>
      <c r="M328" s="818"/>
      <c r="N328" s="818"/>
      <c r="O328" s="819"/>
      <c r="P328" s="1092" t="s">
        <v>196</v>
      </c>
      <c r="Q328" s="1093"/>
      <c r="R328" s="559" t="s">
        <v>70</v>
      </c>
      <c r="S328" s="621"/>
      <c r="T328" s="621"/>
      <c r="U328" s="621"/>
      <c r="V328" s="719"/>
      <c r="W328" s="559" t="s">
        <v>76</v>
      </c>
      <c r="X328" s="621"/>
      <c r="Y328" s="738" t="s">
        <v>60</v>
      </c>
      <c r="Z328" s="716"/>
      <c r="AA328" s="716"/>
      <c r="AB328" s="716"/>
      <c r="AC328" s="716"/>
      <c r="AD328" s="716"/>
      <c r="AE328" s="716"/>
      <c r="AF328" s="716"/>
      <c r="AG328" s="752"/>
      <c r="AH328" s="559" t="s">
        <v>76</v>
      </c>
      <c r="AI328" s="621"/>
      <c r="AJ328" s="267" t="s">
        <v>195</v>
      </c>
      <c r="AK328" s="4"/>
      <c r="AL328" s="4"/>
      <c r="AM328" s="4"/>
      <c r="AN328" s="4"/>
      <c r="AO328" s="4"/>
      <c r="AP328" s="4"/>
      <c r="AQ328" s="4"/>
      <c r="AR328" s="4"/>
      <c r="AS328" s="4"/>
      <c r="AT328" s="4"/>
      <c r="AU328" s="4"/>
      <c r="AV328" s="4"/>
      <c r="AW328" s="4"/>
      <c r="AX328" s="4"/>
      <c r="AY328" s="4"/>
      <c r="AZ328" s="4"/>
      <c r="BA328" s="4"/>
      <c r="BB328" s="4"/>
      <c r="BC328" s="11"/>
      <c r="BD328" s="559" t="s">
        <v>75</v>
      </c>
      <c r="BE328" s="621"/>
      <c r="BF328" s="4"/>
      <c r="BG328" s="4"/>
      <c r="BH328" s="621" t="s">
        <v>75</v>
      </c>
      <c r="BI328" s="719"/>
      <c r="BJ328" s="294"/>
      <c r="BK328" s="295"/>
      <c r="BL328" s="296"/>
      <c r="BM328" s="294"/>
      <c r="BN328" s="295"/>
      <c r="BO328" s="296"/>
      <c r="BP328" s="988"/>
      <c r="BQ328" s="988"/>
      <c r="BR328" s="988"/>
      <c r="BS328" s="988"/>
      <c r="BT328" s="988"/>
      <c r="BU328" s="988"/>
      <c r="BV328" s="989"/>
    </row>
    <row r="329" spans="2:74" ht="15" customHeight="1" x14ac:dyDescent="0.15">
      <c r="B329" s="874"/>
      <c r="C329" s="875"/>
      <c r="D329" s="875"/>
      <c r="E329" s="875"/>
      <c r="F329" s="876"/>
      <c r="G329" s="249"/>
      <c r="H329" s="249"/>
      <c r="I329" s="249"/>
      <c r="J329" s="249"/>
      <c r="K329" s="249"/>
      <c r="L329" s="817"/>
      <c r="M329" s="818"/>
      <c r="N329" s="818"/>
      <c r="O329" s="819"/>
      <c r="P329" s="1094"/>
      <c r="Q329" s="1095"/>
      <c r="R329" s="9"/>
      <c r="V329" s="12"/>
      <c r="W329" s="740" t="s">
        <v>76</v>
      </c>
      <c r="X329" s="741"/>
      <c r="Y329" s="1091" t="s">
        <v>58</v>
      </c>
      <c r="Z329" s="757"/>
      <c r="AA329" s="757"/>
      <c r="AB329" s="757"/>
      <c r="AC329" s="757"/>
      <c r="AD329" s="757"/>
      <c r="AE329" s="757"/>
      <c r="AF329" s="757"/>
      <c r="AG329" s="828"/>
      <c r="AH329" s="740" t="s">
        <v>76</v>
      </c>
      <c r="AI329" s="741"/>
      <c r="AJ329" s="31" t="s">
        <v>194</v>
      </c>
      <c r="AK329" s="31"/>
      <c r="AL329" s="31"/>
      <c r="AM329" s="31"/>
      <c r="AN329" s="31"/>
      <c r="AO329" s="31"/>
      <c r="AP329" s="31"/>
      <c r="AQ329" s="31"/>
      <c r="AR329" s="31"/>
      <c r="AS329" s="31"/>
      <c r="AT329" s="31"/>
      <c r="AU329" s="31"/>
      <c r="AV329" s="31"/>
      <c r="AW329" s="31"/>
      <c r="AX329" s="31"/>
      <c r="AY329" s="31"/>
      <c r="AZ329" s="31"/>
      <c r="BA329" s="31"/>
      <c r="BB329" s="31"/>
      <c r="BC329" s="32"/>
      <c r="BD329" s="740" t="s">
        <v>75</v>
      </c>
      <c r="BE329" s="741"/>
      <c r="BF329" s="31"/>
      <c r="BG329" s="31"/>
      <c r="BH329" s="741" t="s">
        <v>75</v>
      </c>
      <c r="BI329" s="753"/>
      <c r="BJ329" s="294"/>
      <c r="BK329" s="295"/>
      <c r="BL329" s="296"/>
      <c r="BM329" s="294"/>
      <c r="BN329" s="295"/>
      <c r="BO329" s="296"/>
      <c r="BP329" s="988"/>
      <c r="BQ329" s="988"/>
      <c r="BR329" s="988"/>
      <c r="BS329" s="988"/>
      <c r="BT329" s="988"/>
      <c r="BU329" s="988"/>
      <c r="BV329" s="989"/>
    </row>
    <row r="330" spans="2:74" ht="15" customHeight="1" x14ac:dyDescent="0.15">
      <c r="B330" s="874"/>
      <c r="C330" s="875"/>
      <c r="D330" s="875"/>
      <c r="E330" s="875"/>
      <c r="F330" s="876"/>
      <c r="G330" s="249"/>
      <c r="H330" s="249"/>
      <c r="I330" s="249"/>
      <c r="J330" s="249"/>
      <c r="K330" s="249"/>
      <c r="L330" s="820"/>
      <c r="M330" s="821"/>
      <c r="N330" s="821"/>
      <c r="O330" s="822"/>
      <c r="P330" s="1096"/>
      <c r="Q330" s="1097"/>
      <c r="R330" s="9"/>
      <c r="V330" s="12"/>
      <c r="W330" s="560" t="s">
        <v>76</v>
      </c>
      <c r="X330" s="548"/>
      <c r="Y330" s="542" t="s">
        <v>58</v>
      </c>
      <c r="Z330" s="563"/>
      <c r="AA330" s="563"/>
      <c r="AB330" s="563"/>
      <c r="AC330" s="563"/>
      <c r="AD330" s="563"/>
      <c r="AE330" s="563"/>
      <c r="AF330" s="563"/>
      <c r="AG330" s="594"/>
      <c r="AH330" s="686" t="s">
        <v>76</v>
      </c>
      <c r="AI330" s="687"/>
      <c r="AJ330" s="6" t="s">
        <v>193</v>
      </c>
      <c r="BC330" s="12"/>
      <c r="BD330" s="560" t="s">
        <v>75</v>
      </c>
      <c r="BE330" s="548"/>
      <c r="BH330" s="548" t="s">
        <v>75</v>
      </c>
      <c r="BI330" s="601"/>
      <c r="BJ330" s="294"/>
      <c r="BK330" s="295"/>
      <c r="BL330" s="296"/>
      <c r="BM330" s="294"/>
      <c r="BN330" s="295"/>
      <c r="BO330" s="296"/>
      <c r="BP330" s="988"/>
      <c r="BQ330" s="988"/>
      <c r="BR330" s="988"/>
      <c r="BS330" s="988"/>
      <c r="BT330" s="988"/>
      <c r="BU330" s="988"/>
      <c r="BV330" s="989"/>
    </row>
    <row r="331" spans="2:74" ht="15" customHeight="1" x14ac:dyDescent="0.15">
      <c r="B331" s="874"/>
      <c r="C331" s="875"/>
      <c r="D331" s="875"/>
      <c r="E331" s="875"/>
      <c r="F331" s="876"/>
      <c r="G331" s="249"/>
      <c r="H331" s="249"/>
      <c r="I331" s="249"/>
      <c r="J331" s="249"/>
      <c r="K331" s="249"/>
      <c r="L331" s="933" t="s">
        <v>202</v>
      </c>
      <c r="M331" s="934"/>
      <c r="N331" s="934"/>
      <c r="O331" s="935"/>
      <c r="P331" s="1087" t="s">
        <v>200</v>
      </c>
      <c r="Q331" s="1088"/>
      <c r="R331" s="559" t="s">
        <v>70</v>
      </c>
      <c r="S331" s="621"/>
      <c r="T331" s="621"/>
      <c r="U331" s="621"/>
      <c r="V331" s="719"/>
      <c r="W331" s="559" t="s">
        <v>76</v>
      </c>
      <c r="X331" s="621"/>
      <c r="Y331" s="738" t="s">
        <v>60</v>
      </c>
      <c r="Z331" s="716"/>
      <c r="AA331" s="716"/>
      <c r="AB331" s="716"/>
      <c r="AC331" s="716"/>
      <c r="AD331" s="716"/>
      <c r="AE331" s="716"/>
      <c r="AF331" s="716"/>
      <c r="AG331" s="752"/>
      <c r="AH331" s="559" t="s">
        <v>76</v>
      </c>
      <c r="AI331" s="621"/>
      <c r="AJ331" s="267" t="s">
        <v>736</v>
      </c>
      <c r="AK331" s="4"/>
      <c r="AL331" s="4"/>
      <c r="AM331" s="4"/>
      <c r="AN331" s="4"/>
      <c r="AO331" s="4"/>
      <c r="AP331" s="4"/>
      <c r="AQ331" s="4"/>
      <c r="AR331" s="4"/>
      <c r="AS331" s="4"/>
      <c r="AT331" s="4"/>
      <c r="AU331" s="4"/>
      <c r="AV331" s="4"/>
      <c r="AW331" s="4"/>
      <c r="AX331" s="4"/>
      <c r="AY331" s="4"/>
      <c r="AZ331" s="4"/>
      <c r="BA331" s="4"/>
      <c r="BB331" s="4"/>
      <c r="BC331" s="11"/>
      <c r="BD331" s="559" t="s">
        <v>75</v>
      </c>
      <c r="BE331" s="621"/>
      <c r="BF331" s="4"/>
      <c r="BG331" s="4"/>
      <c r="BH331" s="621" t="s">
        <v>75</v>
      </c>
      <c r="BI331" s="719"/>
      <c r="BJ331" s="527" t="s">
        <v>128</v>
      </c>
      <c r="BK331" s="528"/>
      <c r="BL331" s="692"/>
      <c r="BM331" s="527" t="s">
        <v>128</v>
      </c>
      <c r="BN331" s="528"/>
      <c r="BO331" s="692"/>
      <c r="BP331" s="988"/>
      <c r="BQ331" s="988"/>
      <c r="BR331" s="988"/>
      <c r="BS331" s="988"/>
      <c r="BT331" s="988"/>
      <c r="BU331" s="988"/>
      <c r="BV331" s="989"/>
    </row>
    <row r="332" spans="2:74" ht="15" customHeight="1" x14ac:dyDescent="0.15">
      <c r="B332" s="874"/>
      <c r="C332" s="875"/>
      <c r="D332" s="875"/>
      <c r="E332" s="875"/>
      <c r="F332" s="876"/>
      <c r="G332" s="249"/>
      <c r="H332" s="249"/>
      <c r="I332" s="249"/>
      <c r="J332" s="249"/>
      <c r="K332" s="249"/>
      <c r="L332" s="817"/>
      <c r="M332" s="818"/>
      <c r="N332" s="818"/>
      <c r="O332" s="819"/>
      <c r="P332" s="1026"/>
      <c r="Q332" s="1089"/>
      <c r="R332" s="9"/>
      <c r="V332" s="12"/>
      <c r="W332" s="686" t="s">
        <v>76</v>
      </c>
      <c r="X332" s="687"/>
      <c r="Y332" s="894" t="s">
        <v>58</v>
      </c>
      <c r="Z332" s="742"/>
      <c r="AA332" s="742"/>
      <c r="AB332" s="742"/>
      <c r="AC332" s="742"/>
      <c r="AD332" s="742"/>
      <c r="AE332" s="742"/>
      <c r="AF332" s="742"/>
      <c r="AG332" s="895"/>
      <c r="AH332" s="686" t="s">
        <v>76</v>
      </c>
      <c r="AI332" s="687"/>
      <c r="AJ332" s="300" t="s">
        <v>199</v>
      </c>
      <c r="AK332" s="300"/>
      <c r="AL332" s="300"/>
      <c r="AM332" s="300"/>
      <c r="AN332" s="300"/>
      <c r="AO332" s="300"/>
      <c r="AP332" s="300"/>
      <c r="AQ332" s="300"/>
      <c r="AR332" s="300"/>
      <c r="AS332" s="300"/>
      <c r="AT332" s="300"/>
      <c r="AU332" s="300"/>
      <c r="AV332" s="300"/>
      <c r="AW332" s="300"/>
      <c r="AX332" s="300"/>
      <c r="AY332" s="300"/>
      <c r="AZ332" s="300"/>
      <c r="BA332" s="300"/>
      <c r="BB332" s="300"/>
      <c r="BC332" s="301"/>
      <c r="BD332" s="686" t="s">
        <v>75</v>
      </c>
      <c r="BE332" s="687"/>
      <c r="BF332" s="300"/>
      <c r="BG332" s="300"/>
      <c r="BH332" s="687" t="s">
        <v>75</v>
      </c>
      <c r="BI332" s="745"/>
      <c r="BJ332" s="530"/>
      <c r="BK332" s="531"/>
      <c r="BL332" s="600"/>
      <c r="BM332" s="530"/>
      <c r="BN332" s="531"/>
      <c r="BO332" s="600"/>
      <c r="BP332" s="988"/>
      <c r="BQ332" s="988"/>
      <c r="BR332" s="988"/>
      <c r="BS332" s="988"/>
      <c r="BT332" s="988"/>
      <c r="BU332" s="988"/>
      <c r="BV332" s="989"/>
    </row>
    <row r="333" spans="2:74" ht="15" customHeight="1" x14ac:dyDescent="0.15">
      <c r="B333" s="874"/>
      <c r="C333" s="875"/>
      <c r="D333" s="875"/>
      <c r="E333" s="875"/>
      <c r="F333" s="876"/>
      <c r="G333" s="249"/>
      <c r="H333" s="249"/>
      <c r="I333" s="249"/>
      <c r="J333" s="249"/>
      <c r="K333" s="249"/>
      <c r="L333" s="817"/>
      <c r="M333" s="818"/>
      <c r="N333" s="818"/>
      <c r="O333" s="819"/>
      <c r="P333" s="1026"/>
      <c r="Q333" s="1089"/>
      <c r="R333" s="9"/>
      <c r="V333" s="12"/>
      <c r="W333" s="740" t="s">
        <v>76</v>
      </c>
      <c r="X333" s="741"/>
      <c r="Y333" s="757"/>
      <c r="Z333" s="757"/>
      <c r="AA333" s="757"/>
      <c r="AB333" s="757"/>
      <c r="AC333" s="757"/>
      <c r="AD333" s="757"/>
      <c r="AE333" s="757"/>
      <c r="AF333" s="757"/>
      <c r="AG333" s="828"/>
      <c r="AH333" s="740" t="s">
        <v>76</v>
      </c>
      <c r="AI333" s="741"/>
      <c r="AJ333" s="31" t="s">
        <v>194</v>
      </c>
      <c r="AK333" s="31"/>
      <c r="AL333" s="31"/>
      <c r="AM333" s="31"/>
      <c r="AN333" s="31"/>
      <c r="AO333" s="31"/>
      <c r="AP333" s="31"/>
      <c r="AQ333" s="31"/>
      <c r="AR333" s="31"/>
      <c r="AS333" s="31"/>
      <c r="AT333" s="31"/>
      <c r="AU333" s="31"/>
      <c r="AV333" s="31"/>
      <c r="AW333" s="31"/>
      <c r="AX333" s="31"/>
      <c r="AY333" s="31"/>
      <c r="AZ333" s="31"/>
      <c r="BA333" s="31"/>
      <c r="BB333" s="31"/>
      <c r="BC333" s="32"/>
      <c r="BD333" s="740" t="s">
        <v>75</v>
      </c>
      <c r="BE333" s="741"/>
      <c r="BF333" s="31"/>
      <c r="BG333" s="31"/>
      <c r="BH333" s="741" t="s">
        <v>75</v>
      </c>
      <c r="BI333" s="753"/>
      <c r="BJ333" s="530" t="s">
        <v>129</v>
      </c>
      <c r="BK333" s="531"/>
      <c r="BL333" s="600"/>
      <c r="BM333" s="530" t="s">
        <v>129</v>
      </c>
      <c r="BN333" s="531"/>
      <c r="BO333" s="600"/>
      <c r="BP333" s="988"/>
      <c r="BQ333" s="988"/>
      <c r="BR333" s="988"/>
      <c r="BS333" s="988"/>
      <c r="BT333" s="988"/>
      <c r="BU333" s="988"/>
      <c r="BV333" s="989"/>
    </row>
    <row r="334" spans="2:74" ht="15" customHeight="1" x14ac:dyDescent="0.15">
      <c r="B334" s="874"/>
      <c r="C334" s="875"/>
      <c r="D334" s="875"/>
      <c r="E334" s="875"/>
      <c r="F334" s="876"/>
      <c r="G334" s="249"/>
      <c r="H334" s="249"/>
      <c r="I334" s="249"/>
      <c r="J334" s="249"/>
      <c r="K334" s="249"/>
      <c r="L334" s="817"/>
      <c r="M334" s="818"/>
      <c r="N334" s="818"/>
      <c r="O334" s="819"/>
      <c r="P334" s="1026"/>
      <c r="Q334" s="1089"/>
      <c r="R334" s="9"/>
      <c r="V334" s="12"/>
      <c r="W334" s="560" t="s">
        <v>76</v>
      </c>
      <c r="X334" s="548"/>
      <c r="Y334" s="542" t="s">
        <v>58</v>
      </c>
      <c r="Z334" s="563"/>
      <c r="AA334" s="563"/>
      <c r="AB334" s="563"/>
      <c r="AC334" s="563"/>
      <c r="AD334" s="563"/>
      <c r="AE334" s="563"/>
      <c r="AF334" s="563"/>
      <c r="AG334" s="594"/>
      <c r="AH334" s="560" t="s">
        <v>76</v>
      </c>
      <c r="AI334" s="548"/>
      <c r="AJ334" s="6" t="s">
        <v>198</v>
      </c>
      <c r="BC334" s="12"/>
      <c r="BD334" s="560" t="s">
        <v>75</v>
      </c>
      <c r="BE334" s="548"/>
      <c r="BH334" s="548" t="s">
        <v>75</v>
      </c>
      <c r="BI334" s="601"/>
      <c r="BJ334" s="530"/>
      <c r="BK334" s="531"/>
      <c r="BL334" s="600"/>
      <c r="BM334" s="530"/>
      <c r="BN334" s="531"/>
      <c r="BO334" s="600"/>
      <c r="BP334" s="988"/>
      <c r="BQ334" s="988"/>
      <c r="BR334" s="988"/>
      <c r="BS334" s="988"/>
      <c r="BT334" s="988"/>
      <c r="BU334" s="988"/>
      <c r="BV334" s="989"/>
    </row>
    <row r="335" spans="2:74" ht="15" customHeight="1" x14ac:dyDescent="0.15">
      <c r="B335" s="874"/>
      <c r="C335" s="875"/>
      <c r="D335" s="875"/>
      <c r="E335" s="875"/>
      <c r="F335" s="876"/>
      <c r="G335" s="249"/>
      <c r="H335" s="249"/>
      <c r="I335" s="249"/>
      <c r="J335" s="249"/>
      <c r="K335" s="249"/>
      <c r="L335" s="817"/>
      <c r="M335" s="818"/>
      <c r="N335" s="818"/>
      <c r="O335" s="819"/>
      <c r="P335" s="1026"/>
      <c r="Q335" s="1089"/>
      <c r="R335" s="9"/>
      <c r="V335" s="12"/>
      <c r="W335" s="740" t="s">
        <v>76</v>
      </c>
      <c r="X335" s="741"/>
      <c r="Y335" s="757"/>
      <c r="Z335" s="757"/>
      <c r="AA335" s="757"/>
      <c r="AB335" s="757"/>
      <c r="AC335" s="757"/>
      <c r="AD335" s="757"/>
      <c r="AE335" s="757"/>
      <c r="AF335" s="757"/>
      <c r="AG335" s="828"/>
      <c r="AH335" s="740" t="s">
        <v>76</v>
      </c>
      <c r="AI335" s="741"/>
      <c r="AJ335" s="31" t="s">
        <v>197</v>
      </c>
      <c r="AK335" s="31"/>
      <c r="AL335" s="31"/>
      <c r="AM335" s="31"/>
      <c r="AN335" s="31"/>
      <c r="AO335" s="31"/>
      <c r="AP335" s="31"/>
      <c r="AQ335" s="31"/>
      <c r="AR335" s="31"/>
      <c r="AS335" s="31"/>
      <c r="AT335" s="31"/>
      <c r="AU335" s="31"/>
      <c r="AV335" s="31"/>
      <c r="AW335" s="31"/>
      <c r="AX335" s="31"/>
      <c r="AY335" s="31"/>
      <c r="AZ335" s="31"/>
      <c r="BA335" s="31"/>
      <c r="BB335" s="31"/>
      <c r="BC335" s="32"/>
      <c r="BD335" s="740" t="s">
        <v>75</v>
      </c>
      <c r="BE335" s="741"/>
      <c r="BF335" s="31"/>
      <c r="BG335" s="31"/>
      <c r="BH335" s="741" t="s">
        <v>75</v>
      </c>
      <c r="BI335" s="753"/>
      <c r="BJ335" s="294"/>
      <c r="BK335" s="295"/>
      <c r="BL335" s="296"/>
      <c r="BM335" s="294"/>
      <c r="BN335" s="295"/>
      <c r="BO335" s="296"/>
      <c r="BP335" s="988"/>
      <c r="BQ335" s="988"/>
      <c r="BR335" s="988"/>
      <c r="BS335" s="988"/>
      <c r="BT335" s="988"/>
      <c r="BU335" s="988"/>
      <c r="BV335" s="989"/>
    </row>
    <row r="336" spans="2:74" ht="15" customHeight="1" x14ac:dyDescent="0.15">
      <c r="B336" s="874"/>
      <c r="C336" s="875"/>
      <c r="D336" s="875"/>
      <c r="E336" s="875"/>
      <c r="F336" s="876"/>
      <c r="G336" s="249"/>
      <c r="H336" s="249"/>
      <c r="I336" s="249"/>
      <c r="J336" s="249"/>
      <c r="K336" s="249"/>
      <c r="L336" s="817"/>
      <c r="M336" s="818"/>
      <c r="N336" s="818"/>
      <c r="O336" s="819"/>
      <c r="P336" s="1028"/>
      <c r="Q336" s="1090"/>
      <c r="R336" s="7"/>
      <c r="S336" s="8"/>
      <c r="T336" s="8"/>
      <c r="U336" s="8"/>
      <c r="V336" s="13"/>
      <c r="W336" s="539" t="s">
        <v>76</v>
      </c>
      <c r="X336" s="540"/>
      <c r="Y336" s="739" t="s">
        <v>58</v>
      </c>
      <c r="Z336" s="536"/>
      <c r="AA336" s="536"/>
      <c r="AB336" s="536"/>
      <c r="AC336" s="536"/>
      <c r="AD336" s="536"/>
      <c r="AE336" s="536"/>
      <c r="AF336" s="536"/>
      <c r="AG336" s="729"/>
      <c r="AH336" s="777" t="s">
        <v>76</v>
      </c>
      <c r="AI336" s="778"/>
      <c r="AJ336" s="8" t="s">
        <v>193</v>
      </c>
      <c r="AK336" s="8"/>
      <c r="AL336" s="8"/>
      <c r="AM336" s="8"/>
      <c r="AN336" s="8"/>
      <c r="AO336" s="8"/>
      <c r="AP336" s="8"/>
      <c r="AQ336" s="8"/>
      <c r="AR336" s="8"/>
      <c r="AS336" s="8"/>
      <c r="AT336" s="8"/>
      <c r="AU336" s="8"/>
      <c r="AV336" s="8"/>
      <c r="AW336" s="8"/>
      <c r="AX336" s="8"/>
      <c r="AY336" s="8"/>
      <c r="AZ336" s="8"/>
      <c r="BA336" s="8"/>
      <c r="BB336" s="8"/>
      <c r="BC336" s="13"/>
      <c r="BD336" s="539" t="s">
        <v>75</v>
      </c>
      <c r="BE336" s="540"/>
      <c r="BF336" s="8"/>
      <c r="BG336" s="8"/>
      <c r="BH336" s="540" t="s">
        <v>75</v>
      </c>
      <c r="BI336" s="541"/>
      <c r="BJ336" s="294"/>
      <c r="BK336" s="295"/>
      <c r="BL336" s="296"/>
      <c r="BM336" s="294"/>
      <c r="BN336" s="295"/>
      <c r="BO336" s="296"/>
      <c r="BP336" s="988"/>
      <c r="BQ336" s="988"/>
      <c r="BR336" s="988"/>
      <c r="BS336" s="988"/>
      <c r="BT336" s="988"/>
      <c r="BU336" s="988"/>
      <c r="BV336" s="989"/>
    </row>
    <row r="337" spans="2:74" ht="15" customHeight="1" x14ac:dyDescent="0.15">
      <c r="B337" s="874"/>
      <c r="C337" s="875"/>
      <c r="D337" s="875"/>
      <c r="E337" s="875"/>
      <c r="F337" s="876"/>
      <c r="G337" s="249"/>
      <c r="H337" s="249"/>
      <c r="I337" s="249"/>
      <c r="J337" s="249"/>
      <c r="K337" s="249"/>
      <c r="L337" s="817"/>
      <c r="M337" s="818"/>
      <c r="N337" s="818"/>
      <c r="O337" s="819"/>
      <c r="P337" s="1092" t="s">
        <v>196</v>
      </c>
      <c r="Q337" s="1093"/>
      <c r="R337" s="559" t="s">
        <v>70</v>
      </c>
      <c r="S337" s="621"/>
      <c r="T337" s="621"/>
      <c r="U337" s="621"/>
      <c r="V337" s="719"/>
      <c r="W337" s="559" t="s">
        <v>76</v>
      </c>
      <c r="X337" s="621"/>
      <c r="Y337" s="738" t="s">
        <v>60</v>
      </c>
      <c r="Z337" s="716"/>
      <c r="AA337" s="716"/>
      <c r="AB337" s="716"/>
      <c r="AC337" s="716"/>
      <c r="AD337" s="716"/>
      <c r="AE337" s="716"/>
      <c r="AF337" s="716"/>
      <c r="AG337" s="752"/>
      <c r="AH337" s="559" t="s">
        <v>76</v>
      </c>
      <c r="AI337" s="621"/>
      <c r="AJ337" s="267" t="s">
        <v>195</v>
      </c>
      <c r="AK337" s="4"/>
      <c r="AL337" s="4"/>
      <c r="AM337" s="4"/>
      <c r="AN337" s="4"/>
      <c r="AO337" s="4"/>
      <c r="AP337" s="4"/>
      <c r="AQ337" s="4"/>
      <c r="AR337" s="4"/>
      <c r="AS337" s="4"/>
      <c r="AT337" s="4"/>
      <c r="AU337" s="4"/>
      <c r="AV337" s="4"/>
      <c r="AW337" s="4"/>
      <c r="AX337" s="4"/>
      <c r="AY337" s="4"/>
      <c r="AZ337" s="4"/>
      <c r="BA337" s="4"/>
      <c r="BB337" s="4"/>
      <c r="BC337" s="11"/>
      <c r="BD337" s="559" t="s">
        <v>75</v>
      </c>
      <c r="BE337" s="621"/>
      <c r="BF337" s="4"/>
      <c r="BG337" s="4"/>
      <c r="BH337" s="621" t="s">
        <v>75</v>
      </c>
      <c r="BI337" s="719"/>
      <c r="BJ337" s="294"/>
      <c r="BK337" s="295"/>
      <c r="BL337" s="296"/>
      <c r="BM337" s="294"/>
      <c r="BN337" s="295"/>
      <c r="BO337" s="296"/>
      <c r="BP337" s="988"/>
      <c r="BQ337" s="988"/>
      <c r="BR337" s="988"/>
      <c r="BS337" s="988"/>
      <c r="BT337" s="988"/>
      <c r="BU337" s="988"/>
      <c r="BV337" s="989"/>
    </row>
    <row r="338" spans="2:74" ht="15" customHeight="1" x14ac:dyDescent="0.15">
      <c r="B338" s="874"/>
      <c r="C338" s="875"/>
      <c r="D338" s="875"/>
      <c r="E338" s="875"/>
      <c r="F338" s="876"/>
      <c r="G338" s="249"/>
      <c r="H338" s="249"/>
      <c r="I338" s="249"/>
      <c r="J338" s="249"/>
      <c r="K338" s="249"/>
      <c r="L338" s="817"/>
      <c r="M338" s="818"/>
      <c r="N338" s="818"/>
      <c r="O338" s="819"/>
      <c r="P338" s="1094"/>
      <c r="Q338" s="1095"/>
      <c r="R338" s="9"/>
      <c r="V338" s="12"/>
      <c r="W338" s="740" t="s">
        <v>76</v>
      </c>
      <c r="X338" s="741"/>
      <c r="Y338" s="1091" t="s">
        <v>58</v>
      </c>
      <c r="Z338" s="757"/>
      <c r="AA338" s="757"/>
      <c r="AB338" s="757"/>
      <c r="AC338" s="757"/>
      <c r="AD338" s="757"/>
      <c r="AE338" s="757"/>
      <c r="AF338" s="757"/>
      <c r="AG338" s="828"/>
      <c r="AH338" s="740" t="s">
        <v>76</v>
      </c>
      <c r="AI338" s="741"/>
      <c r="AJ338" s="31" t="s">
        <v>194</v>
      </c>
      <c r="AK338" s="31"/>
      <c r="AL338" s="31"/>
      <c r="AM338" s="31"/>
      <c r="AN338" s="31"/>
      <c r="AO338" s="31"/>
      <c r="AP338" s="31"/>
      <c r="AQ338" s="31"/>
      <c r="AR338" s="31"/>
      <c r="AS338" s="31"/>
      <c r="AT338" s="31"/>
      <c r="AU338" s="31"/>
      <c r="AV338" s="31"/>
      <c r="AW338" s="31"/>
      <c r="AX338" s="31"/>
      <c r="AY338" s="31"/>
      <c r="AZ338" s="31"/>
      <c r="BA338" s="31"/>
      <c r="BB338" s="31"/>
      <c r="BC338" s="32"/>
      <c r="BD338" s="740" t="s">
        <v>75</v>
      </c>
      <c r="BE338" s="741"/>
      <c r="BF338" s="31"/>
      <c r="BG338" s="31"/>
      <c r="BH338" s="741" t="s">
        <v>75</v>
      </c>
      <c r="BI338" s="753"/>
      <c r="BJ338" s="294"/>
      <c r="BK338" s="295"/>
      <c r="BL338" s="296"/>
      <c r="BM338" s="294"/>
      <c r="BN338" s="295"/>
      <c r="BO338" s="296"/>
      <c r="BP338" s="988"/>
      <c r="BQ338" s="988"/>
      <c r="BR338" s="988"/>
      <c r="BS338" s="988"/>
      <c r="BT338" s="988"/>
      <c r="BU338" s="988"/>
      <c r="BV338" s="989"/>
    </row>
    <row r="339" spans="2:74" ht="15" customHeight="1" x14ac:dyDescent="0.15">
      <c r="B339" s="874"/>
      <c r="C339" s="875"/>
      <c r="D339" s="875"/>
      <c r="E339" s="875"/>
      <c r="F339" s="876"/>
      <c r="G339" s="249"/>
      <c r="H339" s="249"/>
      <c r="I339" s="249"/>
      <c r="J339" s="249"/>
      <c r="K339" s="249"/>
      <c r="L339" s="817"/>
      <c r="M339" s="818"/>
      <c r="N339" s="818"/>
      <c r="O339" s="819"/>
      <c r="P339" s="1096"/>
      <c r="Q339" s="1097"/>
      <c r="R339" s="9"/>
      <c r="V339" s="12"/>
      <c r="W339" s="560" t="s">
        <v>76</v>
      </c>
      <c r="X339" s="548"/>
      <c r="Y339" s="542" t="s">
        <v>58</v>
      </c>
      <c r="Z339" s="563"/>
      <c r="AA339" s="563"/>
      <c r="AB339" s="563"/>
      <c r="AC339" s="563"/>
      <c r="AD339" s="563"/>
      <c r="AE339" s="563"/>
      <c r="AF339" s="563"/>
      <c r="AG339" s="594"/>
      <c r="AH339" s="686" t="s">
        <v>76</v>
      </c>
      <c r="AI339" s="687"/>
      <c r="AJ339" s="6" t="s">
        <v>193</v>
      </c>
      <c r="BC339" s="12"/>
      <c r="BD339" s="560" t="s">
        <v>75</v>
      </c>
      <c r="BE339" s="548"/>
      <c r="BH339" s="548" t="s">
        <v>75</v>
      </c>
      <c r="BI339" s="601"/>
      <c r="BJ339" s="294"/>
      <c r="BK339" s="295"/>
      <c r="BL339" s="296"/>
      <c r="BM339" s="294"/>
      <c r="BN339" s="295"/>
      <c r="BO339" s="296"/>
      <c r="BP339" s="988"/>
      <c r="BQ339" s="988"/>
      <c r="BR339" s="988"/>
      <c r="BS339" s="988"/>
      <c r="BT339" s="988"/>
      <c r="BU339" s="988"/>
      <c r="BV339" s="989"/>
    </row>
    <row r="340" spans="2:74" ht="15" customHeight="1" x14ac:dyDescent="0.15">
      <c r="B340" s="874"/>
      <c r="C340" s="875"/>
      <c r="D340" s="875"/>
      <c r="E340" s="875"/>
      <c r="F340" s="876"/>
      <c r="G340" s="249"/>
      <c r="H340" s="249"/>
      <c r="I340" s="249"/>
      <c r="J340" s="249"/>
      <c r="K340" s="249"/>
      <c r="L340" s="933" t="s">
        <v>201</v>
      </c>
      <c r="M340" s="934"/>
      <c r="N340" s="934"/>
      <c r="O340" s="935"/>
      <c r="P340" s="1087" t="s">
        <v>200</v>
      </c>
      <c r="Q340" s="1088"/>
      <c r="R340" s="559" t="s">
        <v>70</v>
      </c>
      <c r="S340" s="621"/>
      <c r="T340" s="621"/>
      <c r="U340" s="621"/>
      <c r="V340" s="719"/>
      <c r="W340" s="558" t="s">
        <v>76</v>
      </c>
      <c r="X340" s="547"/>
      <c r="Y340" s="683" t="s">
        <v>60</v>
      </c>
      <c r="Z340" s="952"/>
      <c r="AA340" s="952"/>
      <c r="AB340" s="952"/>
      <c r="AC340" s="952"/>
      <c r="AD340" s="952"/>
      <c r="AE340" s="952"/>
      <c r="AF340" s="952"/>
      <c r="AG340" s="953"/>
      <c r="AH340" s="558" t="s">
        <v>76</v>
      </c>
      <c r="AI340" s="547"/>
      <c r="AJ340" s="34" t="s">
        <v>195</v>
      </c>
      <c r="AK340" s="34"/>
      <c r="AL340" s="34"/>
      <c r="AM340" s="34"/>
      <c r="AN340" s="34"/>
      <c r="AO340" s="34"/>
      <c r="AP340" s="34"/>
      <c r="AQ340" s="34"/>
      <c r="AR340" s="34"/>
      <c r="AS340" s="34"/>
      <c r="AT340" s="34"/>
      <c r="AU340" s="34"/>
      <c r="AV340" s="34"/>
      <c r="AW340" s="34"/>
      <c r="AX340" s="34"/>
      <c r="AY340" s="34"/>
      <c r="AZ340" s="34"/>
      <c r="BA340" s="34"/>
      <c r="BB340" s="34"/>
      <c r="BC340" s="33"/>
      <c r="BD340" s="558" t="s">
        <v>75</v>
      </c>
      <c r="BE340" s="547"/>
      <c r="BF340" s="547" t="s">
        <v>75</v>
      </c>
      <c r="BG340" s="547"/>
      <c r="BH340" s="547" t="s">
        <v>75</v>
      </c>
      <c r="BI340" s="951"/>
      <c r="BJ340" s="527" t="s">
        <v>128</v>
      </c>
      <c r="BK340" s="528"/>
      <c r="BL340" s="692"/>
      <c r="BM340" s="527" t="s">
        <v>128</v>
      </c>
      <c r="BN340" s="528"/>
      <c r="BO340" s="692"/>
      <c r="BP340" s="988"/>
      <c r="BQ340" s="988"/>
      <c r="BR340" s="988"/>
      <c r="BS340" s="988"/>
      <c r="BT340" s="988"/>
      <c r="BU340" s="988"/>
      <c r="BV340" s="989"/>
    </row>
    <row r="341" spans="2:74" ht="15" customHeight="1" x14ac:dyDescent="0.15">
      <c r="B341" s="874"/>
      <c r="C341" s="875"/>
      <c r="D341" s="875"/>
      <c r="E341" s="875"/>
      <c r="F341" s="876"/>
      <c r="G341" s="249"/>
      <c r="H341" s="249"/>
      <c r="I341" s="249"/>
      <c r="J341" s="249"/>
      <c r="K341" s="249"/>
      <c r="L341" s="817"/>
      <c r="M341" s="818"/>
      <c r="N341" s="818"/>
      <c r="O341" s="819"/>
      <c r="P341" s="1026"/>
      <c r="Q341" s="1089"/>
      <c r="R341" s="9"/>
      <c r="V341" s="12"/>
      <c r="W341" s="560" t="s">
        <v>76</v>
      </c>
      <c r="X341" s="548"/>
      <c r="Y341" s="542" t="s">
        <v>58</v>
      </c>
      <c r="Z341" s="563"/>
      <c r="AA341" s="563"/>
      <c r="AB341" s="563"/>
      <c r="AC341" s="563"/>
      <c r="AD341" s="563"/>
      <c r="AE341" s="563"/>
      <c r="AF341" s="563"/>
      <c r="AG341" s="594"/>
      <c r="AH341" s="686" t="s">
        <v>76</v>
      </c>
      <c r="AI341" s="687"/>
      <c r="AJ341" s="6" t="s">
        <v>199</v>
      </c>
      <c r="BC341" s="12"/>
      <c r="BD341" s="560" t="s">
        <v>75</v>
      </c>
      <c r="BE341" s="548"/>
      <c r="BH341" s="548" t="s">
        <v>75</v>
      </c>
      <c r="BI341" s="601"/>
      <c r="BJ341" s="530"/>
      <c r="BK341" s="531"/>
      <c r="BL341" s="600"/>
      <c r="BM341" s="530"/>
      <c r="BN341" s="531"/>
      <c r="BO341" s="600"/>
      <c r="BP341" s="988"/>
      <c r="BQ341" s="988"/>
      <c r="BR341" s="988"/>
      <c r="BS341" s="988"/>
      <c r="BT341" s="988"/>
      <c r="BU341" s="988"/>
      <c r="BV341" s="989"/>
    </row>
    <row r="342" spans="2:74" ht="15" customHeight="1" x14ac:dyDescent="0.15">
      <c r="B342" s="874"/>
      <c r="C342" s="875"/>
      <c r="D342" s="875"/>
      <c r="E342" s="875"/>
      <c r="F342" s="876"/>
      <c r="G342" s="249"/>
      <c r="H342" s="249"/>
      <c r="I342" s="249"/>
      <c r="J342" s="249"/>
      <c r="K342" s="249"/>
      <c r="L342" s="817"/>
      <c r="M342" s="818"/>
      <c r="N342" s="818"/>
      <c r="O342" s="819"/>
      <c r="P342" s="1026"/>
      <c r="Q342" s="1089"/>
      <c r="R342" s="9"/>
      <c r="V342" s="12"/>
      <c r="W342" s="740" t="s">
        <v>76</v>
      </c>
      <c r="X342" s="741"/>
      <c r="Y342" s="757"/>
      <c r="Z342" s="757"/>
      <c r="AA342" s="757"/>
      <c r="AB342" s="757"/>
      <c r="AC342" s="757"/>
      <c r="AD342" s="757"/>
      <c r="AE342" s="757"/>
      <c r="AF342" s="757"/>
      <c r="AG342" s="828"/>
      <c r="AH342" s="740" t="s">
        <v>76</v>
      </c>
      <c r="AI342" s="741"/>
      <c r="AJ342" s="31" t="s">
        <v>194</v>
      </c>
      <c r="AK342" s="31"/>
      <c r="AL342" s="31"/>
      <c r="AM342" s="31"/>
      <c r="AN342" s="31"/>
      <c r="AO342" s="31"/>
      <c r="AP342" s="31"/>
      <c r="AQ342" s="31"/>
      <c r="AR342" s="31"/>
      <c r="AS342" s="31"/>
      <c r="AT342" s="31"/>
      <c r="AU342" s="31"/>
      <c r="AV342" s="31"/>
      <c r="AW342" s="31"/>
      <c r="AX342" s="31"/>
      <c r="AY342" s="31"/>
      <c r="AZ342" s="31"/>
      <c r="BA342" s="31"/>
      <c r="BB342" s="31"/>
      <c r="BC342" s="32"/>
      <c r="BD342" s="740" t="s">
        <v>75</v>
      </c>
      <c r="BE342" s="741"/>
      <c r="BF342" s="31"/>
      <c r="BG342" s="31"/>
      <c r="BH342" s="741" t="s">
        <v>75</v>
      </c>
      <c r="BI342" s="753"/>
      <c r="BJ342" s="530" t="s">
        <v>129</v>
      </c>
      <c r="BK342" s="531"/>
      <c r="BL342" s="600"/>
      <c r="BM342" s="530" t="s">
        <v>129</v>
      </c>
      <c r="BN342" s="531"/>
      <c r="BO342" s="600"/>
      <c r="BP342" s="988"/>
      <c r="BQ342" s="988"/>
      <c r="BR342" s="988"/>
      <c r="BS342" s="988"/>
      <c r="BT342" s="988"/>
      <c r="BU342" s="988"/>
      <c r="BV342" s="989"/>
    </row>
    <row r="343" spans="2:74" ht="15" customHeight="1" x14ac:dyDescent="0.15">
      <c r="B343" s="874"/>
      <c r="C343" s="875"/>
      <c r="D343" s="875"/>
      <c r="E343" s="875"/>
      <c r="F343" s="876"/>
      <c r="G343" s="249"/>
      <c r="H343" s="249"/>
      <c r="I343" s="249"/>
      <c r="J343" s="249"/>
      <c r="K343" s="249"/>
      <c r="L343" s="817"/>
      <c r="M343" s="818"/>
      <c r="N343" s="818"/>
      <c r="O343" s="819"/>
      <c r="P343" s="1026"/>
      <c r="Q343" s="1089"/>
      <c r="R343" s="9"/>
      <c r="V343" s="12"/>
      <c r="W343" s="560" t="s">
        <v>76</v>
      </c>
      <c r="X343" s="548"/>
      <c r="Y343" s="542" t="s">
        <v>58</v>
      </c>
      <c r="Z343" s="563"/>
      <c r="AA343" s="563"/>
      <c r="AB343" s="563"/>
      <c r="AC343" s="563"/>
      <c r="AD343" s="563"/>
      <c r="AE343" s="563"/>
      <c r="AF343" s="563"/>
      <c r="AG343" s="594"/>
      <c r="AH343" s="686" t="s">
        <v>76</v>
      </c>
      <c r="AI343" s="687"/>
      <c r="AJ343" s="6" t="s">
        <v>198</v>
      </c>
      <c r="BC343" s="12"/>
      <c r="BD343" s="560" t="s">
        <v>75</v>
      </c>
      <c r="BE343" s="548"/>
      <c r="BH343" s="548" t="s">
        <v>75</v>
      </c>
      <c r="BI343" s="601"/>
      <c r="BJ343" s="530"/>
      <c r="BK343" s="531"/>
      <c r="BL343" s="600"/>
      <c r="BM343" s="530"/>
      <c r="BN343" s="531"/>
      <c r="BO343" s="600"/>
      <c r="BP343" s="988"/>
      <c r="BQ343" s="988"/>
      <c r="BR343" s="988"/>
      <c r="BS343" s="988"/>
      <c r="BT343" s="988"/>
      <c r="BU343" s="988"/>
      <c r="BV343" s="989"/>
    </row>
    <row r="344" spans="2:74" ht="15" customHeight="1" x14ac:dyDescent="0.15">
      <c r="B344" s="874"/>
      <c r="C344" s="875"/>
      <c r="D344" s="875"/>
      <c r="E344" s="875"/>
      <c r="F344" s="876"/>
      <c r="G344" s="249"/>
      <c r="H344" s="249"/>
      <c r="I344" s="249"/>
      <c r="J344" s="249"/>
      <c r="K344" s="249"/>
      <c r="L344" s="817"/>
      <c r="M344" s="818"/>
      <c r="N344" s="818"/>
      <c r="O344" s="819"/>
      <c r="P344" s="1026"/>
      <c r="Q344" s="1089"/>
      <c r="R344" s="9"/>
      <c r="V344" s="12"/>
      <c r="W344" s="740" t="s">
        <v>76</v>
      </c>
      <c r="X344" s="741"/>
      <c r="Y344" s="757"/>
      <c r="Z344" s="757"/>
      <c r="AA344" s="757"/>
      <c r="AB344" s="757"/>
      <c r="AC344" s="757"/>
      <c r="AD344" s="757"/>
      <c r="AE344" s="757"/>
      <c r="AF344" s="757"/>
      <c r="AG344" s="828"/>
      <c r="AH344" s="740" t="s">
        <v>76</v>
      </c>
      <c r="AI344" s="741"/>
      <c r="AJ344" s="31" t="s">
        <v>197</v>
      </c>
      <c r="AK344" s="31"/>
      <c r="AL344" s="31"/>
      <c r="AM344" s="31"/>
      <c r="AN344" s="31"/>
      <c r="AO344" s="31"/>
      <c r="AP344" s="31"/>
      <c r="AQ344" s="31"/>
      <c r="AR344" s="31"/>
      <c r="AS344" s="31"/>
      <c r="AT344" s="31"/>
      <c r="AU344" s="31"/>
      <c r="AV344" s="31"/>
      <c r="AW344" s="31"/>
      <c r="AX344" s="31"/>
      <c r="AY344" s="31"/>
      <c r="AZ344" s="31"/>
      <c r="BA344" s="31"/>
      <c r="BB344" s="31"/>
      <c r="BC344" s="32"/>
      <c r="BD344" s="740" t="s">
        <v>75</v>
      </c>
      <c r="BE344" s="741"/>
      <c r="BF344" s="31"/>
      <c r="BG344" s="31"/>
      <c r="BH344" s="741" t="s">
        <v>75</v>
      </c>
      <c r="BI344" s="753"/>
      <c r="BJ344" s="294"/>
      <c r="BK344" s="295"/>
      <c r="BL344" s="296"/>
      <c r="BM344" s="294"/>
      <c r="BN344" s="295"/>
      <c r="BO344" s="296"/>
      <c r="BP344" s="988"/>
      <c r="BQ344" s="988"/>
      <c r="BR344" s="988"/>
      <c r="BS344" s="988"/>
      <c r="BT344" s="988"/>
      <c r="BU344" s="988"/>
      <c r="BV344" s="989"/>
    </row>
    <row r="345" spans="2:74" ht="15" customHeight="1" x14ac:dyDescent="0.15">
      <c r="B345" s="874"/>
      <c r="C345" s="875"/>
      <c r="D345" s="875"/>
      <c r="E345" s="875"/>
      <c r="F345" s="876"/>
      <c r="G345" s="249"/>
      <c r="H345" s="249"/>
      <c r="I345" s="249"/>
      <c r="J345" s="249"/>
      <c r="K345" s="249"/>
      <c r="L345" s="817"/>
      <c r="M345" s="818"/>
      <c r="N345" s="818"/>
      <c r="O345" s="819"/>
      <c r="P345" s="1028"/>
      <c r="Q345" s="1090"/>
      <c r="R345" s="7"/>
      <c r="S345" s="8"/>
      <c r="T345" s="8"/>
      <c r="U345" s="8"/>
      <c r="V345" s="13"/>
      <c r="W345" s="539" t="s">
        <v>76</v>
      </c>
      <c r="X345" s="540"/>
      <c r="Y345" s="536"/>
      <c r="Z345" s="536"/>
      <c r="AA345" s="536"/>
      <c r="AB345" s="536"/>
      <c r="AC345" s="536"/>
      <c r="AD345" s="536"/>
      <c r="AE345" s="536"/>
      <c r="AF345" s="536"/>
      <c r="AG345" s="729"/>
      <c r="AH345" s="777" t="s">
        <v>76</v>
      </c>
      <c r="AI345" s="778"/>
      <c r="AJ345" s="8" t="s">
        <v>193</v>
      </c>
      <c r="AK345" s="8"/>
      <c r="AL345" s="8"/>
      <c r="AM345" s="8"/>
      <c r="AN345" s="8"/>
      <c r="AO345" s="8"/>
      <c r="AP345" s="8"/>
      <c r="AQ345" s="8"/>
      <c r="AR345" s="8"/>
      <c r="AS345" s="8"/>
      <c r="AT345" s="8"/>
      <c r="AU345" s="8"/>
      <c r="AV345" s="8"/>
      <c r="AW345" s="8"/>
      <c r="AX345" s="8"/>
      <c r="AY345" s="8"/>
      <c r="AZ345" s="8"/>
      <c r="BA345" s="8"/>
      <c r="BB345" s="8"/>
      <c r="BC345" s="13"/>
      <c r="BD345" s="539" t="s">
        <v>75</v>
      </c>
      <c r="BE345" s="540"/>
      <c r="BF345" s="8"/>
      <c r="BG345" s="8"/>
      <c r="BH345" s="540" t="s">
        <v>75</v>
      </c>
      <c r="BI345" s="541"/>
      <c r="BJ345" s="294"/>
      <c r="BK345" s="295"/>
      <c r="BL345" s="296"/>
      <c r="BM345" s="294"/>
      <c r="BN345" s="295"/>
      <c r="BO345" s="296"/>
      <c r="BP345" s="988"/>
      <c r="BQ345" s="988"/>
      <c r="BR345" s="988"/>
      <c r="BS345" s="988"/>
      <c r="BT345" s="988"/>
      <c r="BU345" s="988"/>
      <c r="BV345" s="989"/>
    </row>
    <row r="346" spans="2:74" ht="15" customHeight="1" x14ac:dyDescent="0.15">
      <c r="B346" s="874"/>
      <c r="C346" s="875"/>
      <c r="D346" s="875"/>
      <c r="E346" s="875"/>
      <c r="F346" s="876"/>
      <c r="G346" s="249"/>
      <c r="H346" s="249"/>
      <c r="I346" s="249"/>
      <c r="J346" s="249"/>
      <c r="K346" s="249"/>
      <c r="L346" s="817"/>
      <c r="M346" s="818"/>
      <c r="N346" s="818"/>
      <c r="O346" s="819"/>
      <c r="P346" s="1092" t="s">
        <v>196</v>
      </c>
      <c r="Q346" s="1093"/>
      <c r="R346" s="559" t="s">
        <v>70</v>
      </c>
      <c r="S346" s="621"/>
      <c r="T346" s="621"/>
      <c r="U346" s="621"/>
      <c r="V346" s="719"/>
      <c r="W346" s="559" t="s">
        <v>76</v>
      </c>
      <c r="X346" s="621"/>
      <c r="Y346" s="738" t="s">
        <v>60</v>
      </c>
      <c r="Z346" s="716"/>
      <c r="AA346" s="716"/>
      <c r="AB346" s="716"/>
      <c r="AC346" s="716"/>
      <c r="AD346" s="716"/>
      <c r="AE346" s="716"/>
      <c r="AF346" s="716"/>
      <c r="AG346" s="752"/>
      <c r="AH346" s="559" t="s">
        <v>76</v>
      </c>
      <c r="AI346" s="621"/>
      <c r="AJ346" s="267" t="s">
        <v>195</v>
      </c>
      <c r="AK346" s="4"/>
      <c r="AL346" s="4"/>
      <c r="AM346" s="4"/>
      <c r="AN346" s="4"/>
      <c r="AO346" s="4"/>
      <c r="AP346" s="4"/>
      <c r="AQ346" s="4"/>
      <c r="AR346" s="4"/>
      <c r="AS346" s="4"/>
      <c r="AT346" s="4"/>
      <c r="AU346" s="4"/>
      <c r="AV346" s="4"/>
      <c r="AW346" s="4"/>
      <c r="AX346" s="4"/>
      <c r="AY346" s="4"/>
      <c r="AZ346" s="4"/>
      <c r="BA346" s="4"/>
      <c r="BB346" s="4"/>
      <c r="BC346" s="11"/>
      <c r="BD346" s="559" t="s">
        <v>75</v>
      </c>
      <c r="BE346" s="621"/>
      <c r="BF346" s="4"/>
      <c r="BG346" s="4"/>
      <c r="BH346" s="621" t="s">
        <v>75</v>
      </c>
      <c r="BI346" s="719"/>
      <c r="BJ346" s="294"/>
      <c r="BK346" s="295"/>
      <c r="BL346" s="296"/>
      <c r="BM346" s="294"/>
      <c r="BN346" s="295"/>
      <c r="BO346" s="296"/>
      <c r="BP346" s="988"/>
      <c r="BQ346" s="988"/>
      <c r="BR346" s="988"/>
      <c r="BS346" s="988"/>
      <c r="BT346" s="988"/>
      <c r="BU346" s="988"/>
      <c r="BV346" s="989"/>
    </row>
    <row r="347" spans="2:74" ht="15" customHeight="1" x14ac:dyDescent="0.15">
      <c r="B347" s="874"/>
      <c r="C347" s="875"/>
      <c r="D347" s="875"/>
      <c r="E347" s="875"/>
      <c r="F347" s="876"/>
      <c r="G347" s="249"/>
      <c r="H347" s="249"/>
      <c r="I347" s="249"/>
      <c r="J347" s="249"/>
      <c r="K347" s="249"/>
      <c r="L347" s="817"/>
      <c r="M347" s="818"/>
      <c r="N347" s="818"/>
      <c r="O347" s="819"/>
      <c r="P347" s="1094"/>
      <c r="Q347" s="1095"/>
      <c r="R347" s="9"/>
      <c r="V347" s="12"/>
      <c r="W347" s="740" t="s">
        <v>76</v>
      </c>
      <c r="X347" s="741"/>
      <c r="Y347" s="1091" t="s">
        <v>58</v>
      </c>
      <c r="Z347" s="757"/>
      <c r="AA347" s="757"/>
      <c r="AB347" s="757"/>
      <c r="AC347" s="757"/>
      <c r="AD347" s="757"/>
      <c r="AE347" s="757"/>
      <c r="AF347" s="757"/>
      <c r="AG347" s="828"/>
      <c r="AH347" s="740" t="s">
        <v>76</v>
      </c>
      <c r="AI347" s="741"/>
      <c r="AJ347" s="31" t="s">
        <v>194</v>
      </c>
      <c r="AK347" s="31"/>
      <c r="AL347" s="31"/>
      <c r="AM347" s="31"/>
      <c r="AN347" s="31"/>
      <c r="AO347" s="31"/>
      <c r="AP347" s="31"/>
      <c r="AQ347" s="31"/>
      <c r="AR347" s="31"/>
      <c r="AS347" s="31"/>
      <c r="AT347" s="31"/>
      <c r="AU347" s="31"/>
      <c r="AV347" s="31"/>
      <c r="AW347" s="31"/>
      <c r="AX347" s="31"/>
      <c r="AY347" s="31"/>
      <c r="AZ347" s="31"/>
      <c r="BA347" s="31"/>
      <c r="BB347" s="31"/>
      <c r="BC347" s="32"/>
      <c r="BD347" s="740" t="s">
        <v>75</v>
      </c>
      <c r="BE347" s="741"/>
      <c r="BF347" s="31"/>
      <c r="BG347" s="31"/>
      <c r="BH347" s="741" t="s">
        <v>75</v>
      </c>
      <c r="BI347" s="753"/>
      <c r="BJ347" s="294"/>
      <c r="BK347" s="295"/>
      <c r="BL347" s="296"/>
      <c r="BM347" s="294"/>
      <c r="BN347" s="295"/>
      <c r="BO347" s="296"/>
      <c r="BP347" s="988"/>
      <c r="BQ347" s="988"/>
      <c r="BR347" s="988"/>
      <c r="BS347" s="988"/>
      <c r="BT347" s="988"/>
      <c r="BU347" s="988"/>
      <c r="BV347" s="989"/>
    </row>
    <row r="348" spans="2:74" ht="15" customHeight="1" x14ac:dyDescent="0.15">
      <c r="B348" s="874"/>
      <c r="C348" s="875"/>
      <c r="D348" s="875"/>
      <c r="E348" s="875"/>
      <c r="F348" s="876"/>
      <c r="G348" s="249"/>
      <c r="H348" s="249"/>
      <c r="I348" s="249"/>
      <c r="J348" s="249"/>
      <c r="K348" s="249"/>
      <c r="L348" s="820"/>
      <c r="M348" s="821"/>
      <c r="N348" s="821"/>
      <c r="O348" s="822"/>
      <c r="P348" s="1096"/>
      <c r="Q348" s="1097"/>
      <c r="R348" s="9"/>
      <c r="V348" s="12"/>
      <c r="W348" s="560" t="s">
        <v>76</v>
      </c>
      <c r="X348" s="548"/>
      <c r="Y348" s="542" t="s">
        <v>58</v>
      </c>
      <c r="Z348" s="563"/>
      <c r="AA348" s="563"/>
      <c r="AB348" s="563"/>
      <c r="AC348" s="563"/>
      <c r="AD348" s="563"/>
      <c r="AE348" s="563"/>
      <c r="AF348" s="563"/>
      <c r="AG348" s="594"/>
      <c r="AH348" s="686" t="s">
        <v>76</v>
      </c>
      <c r="AI348" s="687"/>
      <c r="AJ348" s="6" t="s">
        <v>193</v>
      </c>
      <c r="BC348" s="12"/>
      <c r="BD348" s="560" t="s">
        <v>75</v>
      </c>
      <c r="BE348" s="548"/>
      <c r="BH348" s="548" t="s">
        <v>75</v>
      </c>
      <c r="BI348" s="601"/>
      <c r="BJ348" s="297"/>
      <c r="BK348" s="288"/>
      <c r="BL348" s="298"/>
      <c r="BM348" s="297"/>
      <c r="BN348" s="288"/>
      <c r="BO348" s="298"/>
      <c r="BP348" s="988"/>
      <c r="BQ348" s="988"/>
      <c r="BR348" s="988"/>
      <c r="BS348" s="988"/>
      <c r="BT348" s="988"/>
      <c r="BU348" s="988"/>
      <c r="BV348" s="989"/>
    </row>
    <row r="349" spans="2:74" ht="15" customHeight="1" x14ac:dyDescent="0.15">
      <c r="B349" s="874"/>
      <c r="C349" s="875"/>
      <c r="D349" s="875"/>
      <c r="E349" s="875"/>
      <c r="F349" s="876"/>
      <c r="G349" s="255"/>
      <c r="H349" s="249"/>
      <c r="I349" s="249"/>
      <c r="J349" s="249"/>
      <c r="K349" s="249"/>
      <c r="L349" s="1098" t="s">
        <v>259</v>
      </c>
      <c r="M349" s="1099"/>
      <c r="N349" s="1099"/>
      <c r="O349" s="1099"/>
      <c r="P349" s="1099"/>
      <c r="Q349" s="1100"/>
      <c r="R349" s="559" t="s">
        <v>70</v>
      </c>
      <c r="S349" s="621"/>
      <c r="T349" s="621"/>
      <c r="U349" s="621"/>
      <c r="V349" s="719"/>
      <c r="W349" s="559" t="s">
        <v>76</v>
      </c>
      <c r="X349" s="621"/>
      <c r="Y349" s="738" t="s">
        <v>60</v>
      </c>
      <c r="Z349" s="716"/>
      <c r="AA349" s="716"/>
      <c r="AB349" s="716"/>
      <c r="AC349" s="716"/>
      <c r="AD349" s="716"/>
      <c r="AE349" s="716"/>
      <c r="AF349" s="716"/>
      <c r="AG349" s="752"/>
      <c r="AH349" s="559" t="s">
        <v>76</v>
      </c>
      <c r="AI349" s="621"/>
      <c r="AJ349" s="4" t="s">
        <v>192</v>
      </c>
      <c r="AK349" s="4"/>
      <c r="AL349" s="4"/>
      <c r="AM349" s="4"/>
      <c r="AN349" s="4"/>
      <c r="AO349" s="4"/>
      <c r="AP349" s="4"/>
      <c r="AQ349" s="4"/>
      <c r="AR349" s="4"/>
      <c r="AS349" s="4"/>
      <c r="AT349" s="4"/>
      <c r="AU349" s="4"/>
      <c r="AV349" s="4"/>
      <c r="AW349" s="4"/>
      <c r="AX349" s="4"/>
      <c r="AY349" s="4"/>
      <c r="AZ349" s="4"/>
      <c r="BA349" s="4"/>
      <c r="BB349" s="4"/>
      <c r="BC349" s="11"/>
      <c r="BD349" s="559" t="s">
        <v>75</v>
      </c>
      <c r="BE349" s="621"/>
      <c r="BF349" s="621" t="s">
        <v>75</v>
      </c>
      <c r="BG349" s="621"/>
      <c r="BH349" s="621" t="s">
        <v>75</v>
      </c>
      <c r="BI349" s="719"/>
      <c r="BJ349" s="527" t="s">
        <v>653</v>
      </c>
      <c r="BK349" s="528"/>
      <c r="BL349" s="692"/>
      <c r="BM349" s="527" t="s">
        <v>653</v>
      </c>
      <c r="BN349" s="528"/>
      <c r="BO349" s="692"/>
      <c r="BP349" s="988"/>
      <c r="BQ349" s="988"/>
      <c r="BR349" s="988"/>
      <c r="BS349" s="988"/>
      <c r="BT349" s="988"/>
      <c r="BU349" s="988"/>
      <c r="BV349" s="989"/>
    </row>
    <row r="350" spans="2:74" ht="15" customHeight="1" thickBot="1" x14ac:dyDescent="0.2">
      <c r="B350" s="877"/>
      <c r="C350" s="878"/>
      <c r="D350" s="878"/>
      <c r="E350" s="878"/>
      <c r="F350" s="879"/>
      <c r="G350" s="394"/>
      <c r="H350" s="392"/>
      <c r="I350" s="392"/>
      <c r="J350" s="392"/>
      <c r="K350" s="392"/>
      <c r="L350" s="1101"/>
      <c r="M350" s="1102"/>
      <c r="N350" s="1102"/>
      <c r="O350" s="1102"/>
      <c r="P350" s="1102"/>
      <c r="Q350" s="1103"/>
      <c r="R350" s="334"/>
      <c r="S350" s="335"/>
      <c r="T350" s="335"/>
      <c r="U350" s="335"/>
      <c r="V350" s="336"/>
      <c r="W350" s="595" t="s">
        <v>76</v>
      </c>
      <c r="X350" s="596"/>
      <c r="Y350" s="564"/>
      <c r="Z350" s="564"/>
      <c r="AA350" s="564"/>
      <c r="AB350" s="564"/>
      <c r="AC350" s="564"/>
      <c r="AD350" s="564"/>
      <c r="AE350" s="564"/>
      <c r="AF350" s="564"/>
      <c r="AG350" s="597"/>
      <c r="AH350" s="595" t="s">
        <v>76</v>
      </c>
      <c r="AI350" s="596"/>
      <c r="AJ350" s="335"/>
      <c r="AK350" s="335"/>
      <c r="AL350" s="335"/>
      <c r="AM350" s="335"/>
      <c r="AN350" s="335"/>
      <c r="AO350" s="335"/>
      <c r="AP350" s="335"/>
      <c r="AQ350" s="335"/>
      <c r="AR350" s="335"/>
      <c r="AS350" s="335"/>
      <c r="AT350" s="335"/>
      <c r="AU350" s="335"/>
      <c r="AV350" s="335"/>
      <c r="AW350" s="335"/>
      <c r="AX350" s="335"/>
      <c r="AY350" s="335"/>
      <c r="AZ350" s="335"/>
      <c r="BA350" s="335"/>
      <c r="BB350" s="335"/>
      <c r="BC350" s="336"/>
      <c r="BD350" s="334"/>
      <c r="BE350" s="335"/>
      <c r="BF350" s="335"/>
      <c r="BG350" s="335"/>
      <c r="BH350" s="335"/>
      <c r="BI350" s="336"/>
      <c r="BJ350" s="587" t="s">
        <v>654</v>
      </c>
      <c r="BK350" s="588"/>
      <c r="BL350" s="599"/>
      <c r="BM350" s="587" t="s">
        <v>654</v>
      </c>
      <c r="BN350" s="588"/>
      <c r="BO350" s="599"/>
      <c r="BP350" s="996"/>
      <c r="BQ350" s="996"/>
      <c r="BR350" s="996"/>
      <c r="BS350" s="996"/>
      <c r="BT350" s="996"/>
      <c r="BU350" s="996"/>
      <c r="BV350" s="997"/>
    </row>
    <row r="351" spans="2:74" ht="16.5" customHeight="1" x14ac:dyDescent="0.15">
      <c r="B351" s="6" t="s">
        <v>191</v>
      </c>
      <c r="C351" s="14"/>
      <c r="D351" s="14"/>
      <c r="E351" s="14"/>
      <c r="F351" s="14"/>
      <c r="G351" s="14"/>
      <c r="H351" s="14"/>
      <c r="I351" s="14"/>
      <c r="J351" s="14"/>
      <c r="K351" s="14"/>
      <c r="L351" s="20"/>
      <c r="M351" s="20"/>
      <c r="N351" s="20"/>
      <c r="O351" s="20"/>
      <c r="P351" s="20"/>
      <c r="Q351" s="20"/>
      <c r="R351" s="18"/>
      <c r="S351" s="18"/>
      <c r="T351" s="18"/>
      <c r="U351" s="18"/>
      <c r="V351" s="18"/>
      <c r="W351" s="18"/>
      <c r="X351" s="18"/>
      <c r="BJ351" s="18"/>
      <c r="BK351" s="18"/>
      <c r="BL351" s="18"/>
      <c r="BM351" s="18"/>
      <c r="BN351" s="18"/>
      <c r="BO351" s="18"/>
      <c r="BP351" s="18"/>
      <c r="BQ351" s="18"/>
      <c r="BR351" s="18"/>
      <c r="BS351" s="18"/>
      <c r="BT351" s="18"/>
      <c r="BU351" s="18"/>
      <c r="BV351" s="18"/>
    </row>
    <row r="352" spans="2:74" ht="12" customHeight="1" x14ac:dyDescent="0.15">
      <c r="B352" s="14"/>
      <c r="C352" s="14"/>
      <c r="D352" s="14"/>
      <c r="E352" s="14"/>
      <c r="F352" s="14"/>
      <c r="G352" s="14"/>
      <c r="H352" s="14"/>
      <c r="I352" s="14"/>
      <c r="J352" s="14"/>
      <c r="K352" s="14"/>
      <c r="L352" s="20"/>
      <c r="M352" s="20"/>
      <c r="N352" s="20"/>
      <c r="O352" s="20"/>
      <c r="P352" s="20"/>
      <c r="Q352" s="20"/>
      <c r="R352" s="18"/>
      <c r="S352" s="18"/>
      <c r="T352" s="18"/>
      <c r="U352" s="18"/>
      <c r="V352" s="18"/>
      <c r="W352" s="18"/>
      <c r="X352" s="18"/>
      <c r="AH352" s="18"/>
      <c r="AI352" s="18"/>
      <c r="BJ352" s="18"/>
      <c r="BK352" s="18"/>
      <c r="BL352" s="18"/>
      <c r="BM352" s="18"/>
      <c r="BN352" s="18"/>
      <c r="BO352" s="18"/>
      <c r="BP352" s="18"/>
      <c r="BQ352" s="18"/>
      <c r="BR352" s="18"/>
      <c r="BS352" s="18"/>
      <c r="BT352" s="18"/>
      <c r="BU352" s="18"/>
      <c r="BV352" s="18"/>
    </row>
    <row r="353" spans="2:74" ht="12" customHeight="1" x14ac:dyDescent="0.15"/>
    <row r="354" spans="2:74" ht="16.5" customHeight="1" x14ac:dyDescent="0.15">
      <c r="B354" s="45" t="s">
        <v>473</v>
      </c>
    </row>
    <row r="355" spans="2:74" ht="24.75" customHeight="1" x14ac:dyDescent="0.15">
      <c r="B355" s="680" t="s">
        <v>106</v>
      </c>
      <c r="C355" s="680"/>
      <c r="D355" s="680"/>
      <c r="E355" s="680"/>
      <c r="F355" s="680"/>
      <c r="G355" s="680"/>
      <c r="H355" s="680"/>
      <c r="I355" s="680"/>
      <c r="J355" s="680"/>
      <c r="K355" s="680"/>
      <c r="L355" s="680"/>
      <c r="M355" s="680"/>
      <c r="N355" s="680"/>
      <c r="O355" s="680"/>
      <c r="P355" s="680"/>
      <c r="Q355" s="680"/>
      <c r="R355" s="680"/>
      <c r="S355" s="680"/>
      <c r="T355" s="680"/>
      <c r="U355" s="680"/>
      <c r="V355" s="680"/>
      <c r="W355" s="680"/>
      <c r="X355" s="680"/>
      <c r="Y355" s="680"/>
      <c r="Z355" s="680"/>
      <c r="AA355" s="680"/>
      <c r="AB355" s="680"/>
      <c r="AC355" s="680"/>
      <c r="AD355" s="680"/>
      <c r="AE355" s="680"/>
      <c r="AF355" s="680"/>
      <c r="AG355" s="680"/>
      <c r="AH355" s="680"/>
      <c r="AI355" s="680"/>
      <c r="AJ355" s="680"/>
      <c r="AK355" s="680"/>
      <c r="AL355" s="680"/>
      <c r="AM355" s="680"/>
      <c r="AN355" s="680"/>
      <c r="AO355" s="680"/>
      <c r="AP355" s="680"/>
      <c r="AQ355" s="680"/>
      <c r="AR355" s="680"/>
      <c r="AS355" s="680"/>
      <c r="AT355" s="680"/>
      <c r="AU355" s="680"/>
      <c r="AV355" s="680"/>
      <c r="AW355" s="680"/>
      <c r="AX355" s="680"/>
      <c r="AY355" s="680"/>
      <c r="AZ355" s="680"/>
      <c r="BA355" s="680"/>
      <c r="BB355" s="680"/>
      <c r="BC355" s="680"/>
      <c r="BD355" s="680"/>
      <c r="BE355" s="680"/>
      <c r="BF355" s="680"/>
      <c r="BG355" s="680"/>
      <c r="BH355" s="680"/>
      <c r="BI355" s="680"/>
      <c r="BJ355" s="680"/>
      <c r="BK355" s="680"/>
      <c r="BL355" s="680"/>
      <c r="BM355" s="680"/>
      <c r="BN355" s="680"/>
      <c r="BO355" s="680"/>
      <c r="BP355" s="680"/>
      <c r="BQ355" s="680"/>
      <c r="BR355" s="680"/>
      <c r="BS355" s="680"/>
      <c r="BT355" s="680"/>
      <c r="BU355" s="680"/>
      <c r="BV355" s="680"/>
    </row>
    <row r="356" spans="2:74" ht="16.5" customHeight="1" x14ac:dyDescent="0.15">
      <c r="B356" s="668" t="s">
        <v>13</v>
      </c>
      <c r="C356" s="669"/>
      <c r="D356" s="669"/>
      <c r="E356" s="669"/>
      <c r="F356" s="669"/>
      <c r="G356" s="669"/>
      <c r="H356" s="669"/>
      <c r="I356" s="669"/>
      <c r="J356" s="669"/>
      <c r="K356" s="669"/>
      <c r="L356" s="669"/>
      <c r="M356" s="669"/>
      <c r="N356" s="669"/>
      <c r="O356" s="669"/>
      <c r="P356" s="669"/>
      <c r="Q356" s="670"/>
      <c r="R356" s="671" t="s">
        <v>114</v>
      </c>
      <c r="S356" s="672"/>
      <c r="T356" s="672"/>
      <c r="U356" s="672"/>
      <c r="V356" s="672"/>
      <c r="W356" s="672"/>
      <c r="X356" s="672"/>
      <c r="Y356" s="672"/>
      <c r="Z356" s="672"/>
      <c r="AA356" s="672"/>
      <c r="AB356" s="672"/>
      <c r="AC356" s="672"/>
      <c r="AD356" s="672"/>
      <c r="AE356" s="672"/>
      <c r="AF356" s="672"/>
      <c r="AG356" s="673"/>
      <c r="AH356" s="671" t="s">
        <v>107</v>
      </c>
      <c r="AI356" s="672"/>
      <c r="AJ356" s="672"/>
      <c r="AK356" s="672"/>
      <c r="AL356" s="672"/>
      <c r="AM356" s="672"/>
      <c r="AN356" s="672"/>
      <c r="AO356" s="672"/>
      <c r="AP356" s="672"/>
      <c r="AQ356" s="672"/>
      <c r="AR356" s="672"/>
      <c r="AS356" s="672"/>
      <c r="AT356" s="672"/>
      <c r="AU356" s="672"/>
      <c r="AV356" s="672"/>
      <c r="AW356" s="672"/>
      <c r="AX356" s="672"/>
      <c r="AY356" s="672"/>
      <c r="AZ356" s="672"/>
      <c r="BA356" s="672"/>
      <c r="BB356" s="672"/>
      <c r="BC356" s="672"/>
      <c r="BD356" s="672"/>
      <c r="BE356" s="672"/>
      <c r="BF356" s="672"/>
      <c r="BG356" s="672"/>
      <c r="BH356" s="672"/>
      <c r="BI356" s="672"/>
      <c r="BJ356" s="672"/>
      <c r="BK356" s="672"/>
      <c r="BL356" s="672"/>
      <c r="BM356" s="672"/>
      <c r="BN356" s="672"/>
      <c r="BO356" s="672"/>
      <c r="BP356" s="672"/>
      <c r="BQ356" s="672"/>
      <c r="BR356" s="672"/>
      <c r="BS356" s="672"/>
      <c r="BT356" s="672"/>
      <c r="BU356" s="672"/>
      <c r="BV356" s="673"/>
    </row>
    <row r="357" spans="2:74" x14ac:dyDescent="0.15">
      <c r="B357" s="10"/>
      <c r="C357" s="4"/>
      <c r="D357" s="4"/>
      <c r="E357" s="4"/>
      <c r="F357" s="4"/>
      <c r="G357" s="4"/>
      <c r="H357" s="4"/>
      <c r="I357" s="4"/>
      <c r="J357" s="4"/>
      <c r="K357" s="4"/>
      <c r="L357" s="4"/>
      <c r="M357" s="4"/>
      <c r="N357" s="4"/>
      <c r="O357" s="4"/>
      <c r="P357" s="4"/>
      <c r="Q357" s="11"/>
      <c r="R357" s="10"/>
      <c r="S357" s="4"/>
      <c r="T357" s="4"/>
      <c r="U357" s="4"/>
      <c r="V357" s="4"/>
      <c r="W357" s="4"/>
      <c r="X357" s="4"/>
      <c r="Y357" s="4"/>
      <c r="Z357" s="4"/>
      <c r="AA357" s="4"/>
      <c r="AB357" s="4"/>
      <c r="AC357" s="4"/>
      <c r="AD357" s="4"/>
      <c r="AE357" s="4"/>
      <c r="AF357" s="4"/>
      <c r="AG357" s="4"/>
      <c r="AH357" s="10"/>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11"/>
    </row>
    <row r="358" spans="2:74" x14ac:dyDescent="0.15">
      <c r="B358" s="9"/>
      <c r="Q358" s="12"/>
      <c r="R358" s="9"/>
      <c r="AH358" s="9"/>
      <c r="BV358" s="12"/>
    </row>
    <row r="359" spans="2:74" x14ac:dyDescent="0.15">
      <c r="B359" s="9"/>
      <c r="Q359" s="12"/>
      <c r="R359" s="9"/>
      <c r="AH359" s="9"/>
      <c r="BV359" s="12"/>
    </row>
    <row r="360" spans="2:74" x14ac:dyDescent="0.15">
      <c r="B360" s="9"/>
      <c r="Q360" s="12"/>
      <c r="R360" s="9"/>
      <c r="AH360" s="9"/>
      <c r="BV360" s="12"/>
    </row>
    <row r="361" spans="2:74" x14ac:dyDescent="0.15">
      <c r="B361" s="9"/>
      <c r="Q361" s="12"/>
      <c r="R361" s="9"/>
      <c r="AH361" s="9"/>
      <c r="BV361" s="12"/>
    </row>
    <row r="362" spans="2:74" x14ac:dyDescent="0.15">
      <c r="B362" s="9"/>
      <c r="Q362" s="12"/>
      <c r="R362" s="9"/>
      <c r="AH362" s="9"/>
      <c r="BV362" s="12"/>
    </row>
    <row r="363" spans="2:74" x14ac:dyDescent="0.15">
      <c r="B363" s="9"/>
      <c r="Q363" s="12"/>
      <c r="R363" s="9"/>
      <c r="AH363" s="9"/>
      <c r="BV363" s="12"/>
    </row>
    <row r="364" spans="2:74" x14ac:dyDescent="0.15">
      <c r="B364" s="9"/>
      <c r="Q364" s="12"/>
      <c r="R364" s="9"/>
      <c r="AH364" s="9"/>
      <c r="BV364" s="12"/>
    </row>
    <row r="365" spans="2:74" x14ac:dyDescent="0.15">
      <c r="B365" s="9"/>
      <c r="Q365" s="12"/>
      <c r="R365" s="9"/>
      <c r="AH365" s="9"/>
      <c r="BV365" s="12"/>
    </row>
    <row r="366" spans="2:74" x14ac:dyDescent="0.15">
      <c r="B366" s="9"/>
      <c r="Q366" s="12"/>
      <c r="R366" s="9"/>
      <c r="AH366" s="9"/>
      <c r="BV366" s="12"/>
    </row>
    <row r="367" spans="2:74" x14ac:dyDescent="0.15">
      <c r="B367" s="9"/>
      <c r="Q367" s="12"/>
      <c r="R367" s="9"/>
      <c r="AH367" s="9"/>
      <c r="BV367" s="12"/>
    </row>
    <row r="368" spans="2:74" x14ac:dyDescent="0.15">
      <c r="B368" s="9"/>
      <c r="Q368" s="12"/>
      <c r="R368" s="9"/>
      <c r="AH368" s="9"/>
      <c r="BV368" s="12"/>
    </row>
    <row r="369" spans="2:74" x14ac:dyDescent="0.15">
      <c r="B369" s="7"/>
      <c r="C369" s="8"/>
      <c r="D369" s="8"/>
      <c r="E369" s="8"/>
      <c r="F369" s="8"/>
      <c r="G369" s="8"/>
      <c r="H369" s="8"/>
      <c r="I369" s="8"/>
      <c r="J369" s="8"/>
      <c r="K369" s="8"/>
      <c r="L369" s="8"/>
      <c r="M369" s="8"/>
      <c r="N369" s="8"/>
      <c r="O369" s="8"/>
      <c r="P369" s="8"/>
      <c r="Q369" s="13"/>
      <c r="R369" s="7"/>
      <c r="S369" s="8"/>
      <c r="T369" s="8"/>
      <c r="U369" s="8"/>
      <c r="V369" s="8"/>
      <c r="W369" s="8"/>
      <c r="X369" s="8"/>
      <c r="Y369" s="8"/>
      <c r="Z369" s="8"/>
      <c r="AA369" s="8"/>
      <c r="AB369" s="8"/>
      <c r="AC369" s="8"/>
      <c r="AD369" s="8"/>
      <c r="AE369" s="8"/>
      <c r="AF369" s="8"/>
      <c r="AG369" s="8"/>
      <c r="AH369" s="7"/>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13"/>
    </row>
    <row r="370" spans="2:74" x14ac:dyDescent="0.15">
      <c r="B370" s="10"/>
      <c r="C370" s="4"/>
      <c r="D370" s="4"/>
      <c r="E370" s="4"/>
      <c r="F370" s="4"/>
      <c r="G370" s="4"/>
      <c r="H370" s="4"/>
      <c r="I370" s="4"/>
      <c r="J370" s="4"/>
      <c r="K370" s="4"/>
      <c r="L370" s="4"/>
      <c r="M370" s="4"/>
      <c r="N370" s="4"/>
      <c r="O370" s="4"/>
      <c r="P370" s="4"/>
      <c r="Q370" s="11"/>
      <c r="AH370" s="10"/>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11"/>
    </row>
    <row r="371" spans="2:74" x14ac:dyDescent="0.15">
      <c r="B371" s="9"/>
      <c r="Q371" s="12"/>
      <c r="AH371" s="9"/>
      <c r="BV371" s="12"/>
    </row>
    <row r="372" spans="2:74" x14ac:dyDescent="0.15">
      <c r="B372" s="9"/>
      <c r="Q372" s="12"/>
      <c r="AH372" s="9"/>
      <c r="BV372" s="12"/>
    </row>
    <row r="373" spans="2:74" x14ac:dyDescent="0.15">
      <c r="B373" s="9"/>
      <c r="Q373" s="12"/>
      <c r="AH373" s="9"/>
      <c r="BV373" s="12"/>
    </row>
    <row r="374" spans="2:74" x14ac:dyDescent="0.15">
      <c r="B374" s="9"/>
      <c r="Q374" s="12"/>
      <c r="AH374" s="9"/>
      <c r="BV374" s="12"/>
    </row>
    <row r="375" spans="2:74" x14ac:dyDescent="0.15">
      <c r="B375" s="9"/>
      <c r="Q375" s="12"/>
      <c r="AH375" s="9"/>
      <c r="BV375" s="12"/>
    </row>
    <row r="376" spans="2:74" x14ac:dyDescent="0.15">
      <c r="B376" s="9"/>
      <c r="Q376" s="12"/>
      <c r="AH376" s="9"/>
      <c r="BV376" s="12"/>
    </row>
    <row r="377" spans="2:74" x14ac:dyDescent="0.15">
      <c r="B377" s="9"/>
      <c r="Q377" s="12"/>
      <c r="AH377" s="9"/>
      <c r="BV377" s="12"/>
    </row>
    <row r="378" spans="2:74" x14ac:dyDescent="0.15">
      <c r="B378" s="9"/>
      <c r="Q378" s="12"/>
      <c r="AH378" s="9"/>
      <c r="BV378" s="12"/>
    </row>
    <row r="379" spans="2:74" x14ac:dyDescent="0.15">
      <c r="B379" s="9"/>
      <c r="Q379" s="12"/>
      <c r="AH379" s="9"/>
      <c r="BV379" s="12"/>
    </row>
    <row r="380" spans="2:74" x14ac:dyDescent="0.15">
      <c r="B380" s="9"/>
      <c r="Q380" s="12"/>
      <c r="AH380" s="9"/>
      <c r="BV380" s="12"/>
    </row>
    <row r="381" spans="2:74" x14ac:dyDescent="0.15">
      <c r="B381" s="9"/>
      <c r="Q381" s="12"/>
      <c r="AH381" s="9"/>
      <c r="BV381" s="12"/>
    </row>
    <row r="382" spans="2:74" x14ac:dyDescent="0.15">
      <c r="B382" s="7"/>
      <c r="C382" s="8"/>
      <c r="D382" s="8"/>
      <c r="E382" s="8"/>
      <c r="F382" s="8"/>
      <c r="G382" s="8"/>
      <c r="H382" s="8"/>
      <c r="I382" s="8"/>
      <c r="J382" s="8"/>
      <c r="K382" s="8"/>
      <c r="L382" s="8"/>
      <c r="M382" s="8"/>
      <c r="N382" s="8"/>
      <c r="O382" s="8"/>
      <c r="P382" s="8"/>
      <c r="Q382" s="13"/>
      <c r="R382" s="7"/>
      <c r="S382" s="8"/>
      <c r="T382" s="8"/>
      <c r="U382" s="8"/>
      <c r="V382" s="8"/>
      <c r="W382" s="8"/>
      <c r="X382" s="8"/>
      <c r="Y382" s="8"/>
      <c r="Z382" s="8"/>
      <c r="AA382" s="8"/>
      <c r="AB382" s="8"/>
      <c r="AC382" s="8"/>
      <c r="AD382" s="8"/>
      <c r="AE382" s="8"/>
      <c r="AF382" s="8"/>
      <c r="AG382" s="8"/>
      <c r="AH382" s="7"/>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13"/>
    </row>
    <row r="383" spans="2:74" x14ac:dyDescent="0.15">
      <c r="B383" s="10"/>
      <c r="C383" s="4"/>
      <c r="D383" s="4"/>
      <c r="E383" s="4"/>
      <c r="F383" s="4"/>
      <c r="G383" s="4"/>
      <c r="H383" s="4"/>
      <c r="I383" s="4"/>
      <c r="J383" s="4"/>
      <c r="K383" s="4"/>
      <c r="L383" s="4"/>
      <c r="M383" s="4"/>
      <c r="N383" s="4"/>
      <c r="O383" s="4"/>
      <c r="P383" s="4"/>
      <c r="Q383" s="11"/>
      <c r="AH383" s="10"/>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11"/>
    </row>
    <row r="384" spans="2:74" x14ac:dyDescent="0.15">
      <c r="B384" s="9"/>
      <c r="Q384" s="12"/>
      <c r="AH384" s="9"/>
      <c r="BV384" s="12"/>
    </row>
    <row r="385" spans="2:74" x14ac:dyDescent="0.15">
      <c r="B385" s="9"/>
      <c r="Q385" s="12"/>
      <c r="AH385" s="9"/>
      <c r="BV385" s="12"/>
    </row>
    <row r="386" spans="2:74" x14ac:dyDescent="0.15">
      <c r="B386" s="9"/>
      <c r="Q386" s="12"/>
      <c r="AH386" s="9"/>
      <c r="BV386" s="12"/>
    </row>
    <row r="387" spans="2:74" x14ac:dyDescent="0.15">
      <c r="B387" s="9"/>
      <c r="Q387" s="12"/>
      <c r="AH387" s="9"/>
      <c r="BV387" s="12"/>
    </row>
    <row r="388" spans="2:74" x14ac:dyDescent="0.15">
      <c r="B388" s="9"/>
      <c r="Q388" s="12"/>
      <c r="AH388" s="9"/>
      <c r="BV388" s="12"/>
    </row>
    <row r="389" spans="2:74" x14ac:dyDescent="0.15">
      <c r="B389" s="9"/>
      <c r="Q389" s="12"/>
      <c r="AH389" s="9"/>
      <c r="BV389" s="12"/>
    </row>
    <row r="390" spans="2:74" x14ac:dyDescent="0.15">
      <c r="B390" s="9"/>
      <c r="Q390" s="12"/>
      <c r="AH390" s="9"/>
      <c r="BV390" s="12"/>
    </row>
    <row r="391" spans="2:74" x14ac:dyDescent="0.15">
      <c r="B391" s="9"/>
      <c r="Q391" s="12"/>
      <c r="AH391" s="9"/>
      <c r="BV391" s="12"/>
    </row>
    <row r="392" spans="2:74" x14ac:dyDescent="0.15">
      <c r="B392" s="9"/>
      <c r="Q392" s="12"/>
      <c r="AH392" s="9"/>
      <c r="BV392" s="12"/>
    </row>
    <row r="393" spans="2:74" x14ac:dyDescent="0.15">
      <c r="B393" s="9"/>
      <c r="Q393" s="12"/>
      <c r="AH393" s="9"/>
      <c r="BV393" s="12"/>
    </row>
    <row r="394" spans="2:74" x14ac:dyDescent="0.15">
      <c r="B394" s="9"/>
      <c r="Q394" s="12"/>
      <c r="AH394" s="9"/>
      <c r="BV394" s="12"/>
    </row>
    <row r="395" spans="2:74" x14ac:dyDescent="0.15">
      <c r="B395" s="7"/>
      <c r="C395" s="8"/>
      <c r="D395" s="8"/>
      <c r="E395" s="8"/>
      <c r="F395" s="8"/>
      <c r="G395" s="8"/>
      <c r="H395" s="8"/>
      <c r="I395" s="8"/>
      <c r="J395" s="8"/>
      <c r="K395" s="8"/>
      <c r="L395" s="8"/>
      <c r="M395" s="8"/>
      <c r="N395" s="8"/>
      <c r="O395" s="8"/>
      <c r="P395" s="8"/>
      <c r="Q395" s="13"/>
      <c r="R395" s="7"/>
      <c r="S395" s="8"/>
      <c r="T395" s="8"/>
      <c r="U395" s="8"/>
      <c r="V395" s="8"/>
      <c r="W395" s="8"/>
      <c r="X395" s="8"/>
      <c r="Y395" s="8"/>
      <c r="Z395" s="8"/>
      <c r="AA395" s="8"/>
      <c r="AB395" s="8"/>
      <c r="AC395" s="8"/>
      <c r="AD395" s="8"/>
      <c r="AE395" s="8"/>
      <c r="AF395" s="8"/>
      <c r="AG395" s="8"/>
      <c r="AH395" s="7"/>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13"/>
    </row>
    <row r="396" spans="2:74" x14ac:dyDescent="0.15">
      <c r="B396" s="10"/>
      <c r="C396" s="4"/>
      <c r="D396" s="4"/>
      <c r="E396" s="4"/>
      <c r="F396" s="4"/>
      <c r="G396" s="4"/>
      <c r="H396" s="4"/>
      <c r="I396" s="4"/>
      <c r="J396" s="4"/>
      <c r="K396" s="4"/>
      <c r="L396" s="4"/>
      <c r="M396" s="4"/>
      <c r="N396" s="4"/>
      <c r="O396" s="4"/>
      <c r="P396" s="4"/>
      <c r="Q396" s="11"/>
      <c r="AH396" s="10"/>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11"/>
    </row>
    <row r="397" spans="2:74" x14ac:dyDescent="0.15">
      <c r="B397" s="9"/>
      <c r="Q397" s="12"/>
      <c r="AH397" s="9"/>
      <c r="BV397" s="12"/>
    </row>
    <row r="398" spans="2:74" x14ac:dyDescent="0.15">
      <c r="B398" s="9"/>
      <c r="Q398" s="12"/>
      <c r="AH398" s="9"/>
      <c r="BV398" s="12"/>
    </row>
    <row r="399" spans="2:74" x14ac:dyDescent="0.15">
      <c r="B399" s="9"/>
      <c r="Q399" s="12"/>
      <c r="AH399" s="9"/>
      <c r="BV399" s="12"/>
    </row>
    <row r="400" spans="2:74" x14ac:dyDescent="0.15">
      <c r="B400" s="9"/>
      <c r="Q400" s="12"/>
      <c r="AH400" s="9"/>
      <c r="BV400" s="12"/>
    </row>
    <row r="401" spans="2:74" x14ac:dyDescent="0.15">
      <c r="B401" s="9"/>
      <c r="Q401" s="12"/>
      <c r="AH401" s="9"/>
      <c r="BV401" s="12"/>
    </row>
    <row r="402" spans="2:74" x14ac:dyDescent="0.15">
      <c r="B402" s="9"/>
      <c r="Q402" s="12"/>
      <c r="AH402" s="9"/>
      <c r="BV402" s="12"/>
    </row>
    <row r="403" spans="2:74" x14ac:dyDescent="0.15">
      <c r="B403" s="9"/>
      <c r="Q403" s="12"/>
      <c r="AH403" s="9"/>
      <c r="BV403" s="12"/>
    </row>
    <row r="404" spans="2:74" x14ac:dyDescent="0.15">
      <c r="B404" s="9"/>
      <c r="Q404" s="12"/>
      <c r="AH404" s="9"/>
      <c r="BV404" s="12"/>
    </row>
    <row r="405" spans="2:74" x14ac:dyDescent="0.15">
      <c r="B405" s="9"/>
      <c r="Q405" s="12"/>
      <c r="AH405" s="9"/>
      <c r="BV405" s="12"/>
    </row>
    <row r="406" spans="2:74" x14ac:dyDescent="0.15">
      <c r="B406" s="9"/>
      <c r="Q406" s="12"/>
      <c r="AH406" s="9"/>
      <c r="BV406" s="12"/>
    </row>
    <row r="407" spans="2:74" x14ac:dyDescent="0.15">
      <c r="B407" s="9"/>
      <c r="Q407" s="12"/>
      <c r="AH407" s="9"/>
      <c r="BV407" s="12"/>
    </row>
    <row r="408" spans="2:74" x14ac:dyDescent="0.15">
      <c r="B408" s="7"/>
      <c r="C408" s="8"/>
      <c r="D408" s="8"/>
      <c r="E408" s="8"/>
      <c r="F408" s="8"/>
      <c r="G408" s="8"/>
      <c r="H408" s="8"/>
      <c r="I408" s="8"/>
      <c r="J408" s="8"/>
      <c r="K408" s="8"/>
      <c r="L408" s="8"/>
      <c r="M408" s="8"/>
      <c r="N408" s="8"/>
      <c r="O408" s="8"/>
      <c r="P408" s="8"/>
      <c r="Q408" s="13"/>
      <c r="R408" s="7"/>
      <c r="S408" s="8"/>
      <c r="T408" s="8"/>
      <c r="U408" s="8"/>
      <c r="V408" s="8"/>
      <c r="W408" s="8"/>
      <c r="X408" s="8"/>
      <c r="Y408" s="8"/>
      <c r="Z408" s="8"/>
      <c r="AA408" s="8"/>
      <c r="AB408" s="8"/>
      <c r="AC408" s="8"/>
      <c r="AD408" s="8"/>
      <c r="AE408" s="8"/>
      <c r="AF408" s="8"/>
      <c r="AG408" s="8"/>
      <c r="AH408" s="7"/>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13"/>
    </row>
    <row r="409" spans="2:74" ht="15" customHeight="1" x14ac:dyDescent="0.15">
      <c r="B409" s="2" t="s">
        <v>108</v>
      </c>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74" ht="15" customHeight="1" x14ac:dyDescent="0.15">
      <c r="B410" s="3" t="s">
        <v>8</v>
      </c>
      <c r="D410" s="6" t="s">
        <v>125</v>
      </c>
    </row>
    <row r="411" spans="2:74" ht="15" customHeight="1" x14ac:dyDescent="0.15">
      <c r="B411" s="3" t="s">
        <v>9</v>
      </c>
      <c r="D411" s="6" t="s">
        <v>109</v>
      </c>
    </row>
    <row r="412" spans="2:74" ht="15" customHeight="1" x14ac:dyDescent="0.15">
      <c r="B412" s="3" t="s">
        <v>10</v>
      </c>
      <c r="D412" s="6" t="s">
        <v>126</v>
      </c>
    </row>
    <row r="413" spans="2:74" ht="15" customHeight="1" x14ac:dyDescent="0.15">
      <c r="B413" s="3" t="s">
        <v>11</v>
      </c>
      <c r="D413" s="6" t="s">
        <v>110</v>
      </c>
    </row>
    <row r="414" spans="2:74" ht="12" customHeight="1" x14ac:dyDescent="0.15"/>
    <row r="415" spans="2:74" ht="12" customHeight="1" x14ac:dyDescent="0.15"/>
    <row r="416" spans="2:74" ht="15" customHeight="1" x14ac:dyDescent="0.15"/>
    <row r="417" ht="15" customHeight="1" x14ac:dyDescent="0.15"/>
  </sheetData>
  <mergeCells count="1956">
    <mergeCell ref="W103:X103"/>
    <mergeCell ref="AM103:AN103"/>
    <mergeCell ref="BI103:BJ103"/>
    <mergeCell ref="BI127:BJ127"/>
    <mergeCell ref="AM111:AN111"/>
    <mergeCell ref="AM123:AN123"/>
    <mergeCell ref="AM150:AN150"/>
    <mergeCell ref="BM103:BN103"/>
    <mergeCell ref="BK91:BL91"/>
    <mergeCell ref="BK101:BL101"/>
    <mergeCell ref="BD282:BE282"/>
    <mergeCell ref="BH282:BI282"/>
    <mergeCell ref="BD269:BE269"/>
    <mergeCell ref="BH269:BI269"/>
    <mergeCell ref="BD270:BE270"/>
    <mergeCell ref="BH270:BI270"/>
    <mergeCell ref="BD272:BE272"/>
    <mergeCell ref="BH272:BI272"/>
    <mergeCell ref="BH265:BI265"/>
    <mergeCell ref="BD266:BE266"/>
    <mergeCell ref="BH266:BI266"/>
    <mergeCell ref="BD267:BE267"/>
    <mergeCell ref="BH267:BI267"/>
    <mergeCell ref="BH271:BI271"/>
    <mergeCell ref="BH268:BI268"/>
    <mergeCell ref="BD281:BE281"/>
    <mergeCell ref="BH281:BI281"/>
    <mergeCell ref="AM165:AN165"/>
    <mergeCell ref="BI143:BJ143"/>
    <mergeCell ref="BO148:BR148"/>
    <mergeCell ref="BO149:BR149"/>
    <mergeCell ref="BO158:BR158"/>
    <mergeCell ref="BS158:BV158"/>
    <mergeCell ref="BO167:BR168"/>
    <mergeCell ref="B178:F179"/>
    <mergeCell ref="G178:K179"/>
    <mergeCell ref="L178:Q179"/>
    <mergeCell ref="R178:V179"/>
    <mergeCell ref="W178:AG179"/>
    <mergeCell ref="BI83:BJ83"/>
    <mergeCell ref="W166:X166"/>
    <mergeCell ref="AM166:AN166"/>
    <mergeCell ref="BF179:BG179"/>
    <mergeCell ref="BH179:BI179"/>
    <mergeCell ref="BO119:BR119"/>
    <mergeCell ref="BS120:BV120"/>
    <mergeCell ref="BO120:BR120"/>
    <mergeCell ref="BS119:BV119"/>
    <mergeCell ref="BO116:BR117"/>
    <mergeCell ref="BS116:BV117"/>
    <mergeCell ref="BO118:BR118"/>
    <mergeCell ref="BS118:BV118"/>
    <mergeCell ref="BO143:BR143"/>
    <mergeCell ref="BO121:BR122"/>
    <mergeCell ref="BO123:BR124"/>
    <mergeCell ref="BO125:BR126"/>
    <mergeCell ref="BO127:BR128"/>
    <mergeCell ref="BS123:BV124"/>
    <mergeCell ref="BK150:BL150"/>
    <mergeCell ref="BK86:BL86"/>
    <mergeCell ref="Y103:AL103"/>
    <mergeCell ref="B81:BV81"/>
    <mergeCell ref="B82:F83"/>
    <mergeCell ref="G82:K83"/>
    <mergeCell ref="L82:Q83"/>
    <mergeCell ref="R82:V83"/>
    <mergeCell ref="W82:AL83"/>
    <mergeCell ref="AM82:BH83"/>
    <mergeCell ref="BI82:BN82"/>
    <mergeCell ref="BO82:BV82"/>
    <mergeCell ref="BK83:BL83"/>
    <mergeCell ref="M75:AB76"/>
    <mergeCell ref="AC75:BS76"/>
    <mergeCell ref="D69:L70"/>
    <mergeCell ref="M69:AB70"/>
    <mergeCell ref="AC69:BS70"/>
    <mergeCell ref="M71:AB72"/>
    <mergeCell ref="AC71:BS72"/>
    <mergeCell ref="M73:AB74"/>
    <mergeCell ref="AC73:BS74"/>
    <mergeCell ref="BM83:BN83"/>
    <mergeCell ref="BO83:BR83"/>
    <mergeCell ref="BS83:BV83"/>
    <mergeCell ref="D60:U61"/>
    <mergeCell ref="V60:BS61"/>
    <mergeCell ref="D62:U66"/>
    <mergeCell ref="V62:AD63"/>
    <mergeCell ref="AE62:BS63"/>
    <mergeCell ref="V64:AD65"/>
    <mergeCell ref="AE64:BS64"/>
    <mergeCell ref="AE65:BS65"/>
    <mergeCell ref="V66:AD66"/>
    <mergeCell ref="AE66:BS66"/>
    <mergeCell ref="AH41:BS42"/>
    <mergeCell ref="AH43:BS44"/>
    <mergeCell ref="Z46:AS47"/>
    <mergeCell ref="B51:BU51"/>
    <mergeCell ref="D55:BS56"/>
    <mergeCell ref="D58:U59"/>
    <mergeCell ref="V58:BS59"/>
    <mergeCell ref="AL28:AM28"/>
    <mergeCell ref="AL31:AZ31"/>
    <mergeCell ref="AL33:AZ33"/>
    <mergeCell ref="BC33:BQ33"/>
    <mergeCell ref="Z35:BS36"/>
    <mergeCell ref="Z38:BS39"/>
    <mergeCell ref="AL23:AM23"/>
    <mergeCell ref="AL24:AM24"/>
    <mergeCell ref="BC24:BG24"/>
    <mergeCell ref="CD24:DG27"/>
    <mergeCell ref="AL25:AM25"/>
    <mergeCell ref="AL26:AM26"/>
    <mergeCell ref="AL27:AM27"/>
    <mergeCell ref="D5:BS5"/>
    <mergeCell ref="BE7:BS7"/>
    <mergeCell ref="AK12:BS13"/>
    <mergeCell ref="AK14:BS15"/>
    <mergeCell ref="D18:BS19"/>
    <mergeCell ref="D21:BS21"/>
    <mergeCell ref="BF290:BG290"/>
    <mergeCell ref="BM245:BO245"/>
    <mergeCell ref="BM246:BO246"/>
    <mergeCell ref="BM247:BO247"/>
    <mergeCell ref="BH290:BI290"/>
    <mergeCell ref="BH328:BI328"/>
    <mergeCell ref="BJ245:BL245"/>
    <mergeCell ref="BJ246:BL246"/>
    <mergeCell ref="BJ247:BL247"/>
    <mergeCell ref="BH245:BI245"/>
    <mergeCell ref="Y285:AG285"/>
    <mergeCell ref="Y286:AG286"/>
    <mergeCell ref="BD178:BI178"/>
    <mergeCell ref="BJ178:BO178"/>
    <mergeCell ref="BP178:BV178"/>
    <mergeCell ref="BD179:BE179"/>
    <mergeCell ref="AH193:AI193"/>
    <mergeCell ref="BD181:BE181"/>
    <mergeCell ref="BD188:BE188"/>
    <mergeCell ref="BH182:BI182"/>
    <mergeCell ref="BP327:BV327"/>
    <mergeCell ref="BP328:BV328"/>
    <mergeCell ref="BD190:BE190"/>
    <mergeCell ref="BP219:BV219"/>
    <mergeCell ref="BD220:BE220"/>
    <mergeCell ref="BF220:BG220"/>
    <mergeCell ref="BH220:BI220"/>
    <mergeCell ref="BP220:BV220"/>
    <mergeCell ref="BH246:BI246"/>
    <mergeCell ref="BD221:BE221"/>
    <mergeCell ref="BM201:BO201"/>
    <mergeCell ref="BH191:BI191"/>
    <mergeCell ref="BS121:BV122"/>
    <mergeCell ref="BO129:BR130"/>
    <mergeCell ref="BO154:BR154"/>
    <mergeCell ref="BP192:BV192"/>
    <mergeCell ref="BS163:BV164"/>
    <mergeCell ref="BO165:BR166"/>
    <mergeCell ref="BS165:BV166"/>
    <mergeCell ref="BS159:BV160"/>
    <mergeCell ref="BS161:BV161"/>
    <mergeCell ref="BM179:BO179"/>
    <mergeCell ref="BP179:BV179"/>
    <mergeCell ref="BS155:BV155"/>
    <mergeCell ref="BO144:BR145"/>
    <mergeCell ref="BO146:BR147"/>
    <mergeCell ref="BM163:BN163"/>
    <mergeCell ref="BO163:BR164"/>
    <mergeCell ref="BI160:BJ160"/>
    <mergeCell ref="BM160:BN160"/>
    <mergeCell ref="BO161:BR161"/>
    <mergeCell ref="BO155:BR155"/>
    <mergeCell ref="BO156:BR156"/>
    <mergeCell ref="BO152:BR153"/>
    <mergeCell ref="BS144:BV145"/>
    <mergeCell ref="BM164:BN164"/>
    <mergeCell ref="BI165:BJ165"/>
    <mergeCell ref="BM165:BN165"/>
    <mergeCell ref="BI164:BJ164"/>
    <mergeCell ref="BO162:BR162"/>
    <mergeCell ref="BS162:BV162"/>
    <mergeCell ref="BM159:BN159"/>
    <mergeCell ref="BO159:BR160"/>
    <mergeCell ref="BH180:BI180"/>
    <mergeCell ref="BM166:BN166"/>
    <mergeCell ref="L163:Q164"/>
    <mergeCell ref="R163:V163"/>
    <mergeCell ref="BF193:BG193"/>
    <mergeCell ref="BH193:BI193"/>
    <mergeCell ref="BD193:BE193"/>
    <mergeCell ref="AH194:AI194"/>
    <mergeCell ref="AH180:AI180"/>
    <mergeCell ref="W181:X181"/>
    <mergeCell ref="Y221:AG221"/>
    <mergeCell ref="BD219:BE219"/>
    <mergeCell ref="W184:X184"/>
    <mergeCell ref="L180:Q181"/>
    <mergeCell ref="W188:X188"/>
    <mergeCell ref="W189:X189"/>
    <mergeCell ref="W193:X193"/>
    <mergeCell ref="W221:X221"/>
    <mergeCell ref="AH221:AI221"/>
    <mergeCell ref="BM192:BO193"/>
    <mergeCell ref="AM163:AN163"/>
    <mergeCell ref="BI163:BJ163"/>
    <mergeCell ref="AM164:AN164"/>
    <mergeCell ref="AM162:AN162"/>
    <mergeCell ref="BJ179:BL179"/>
    <mergeCell ref="AH178:BC179"/>
    <mergeCell ref="BI159:BJ159"/>
    <mergeCell ref="BS125:BV126"/>
    <mergeCell ref="BS127:BV128"/>
    <mergeCell ref="AM127:AN127"/>
    <mergeCell ref="BI149:BJ149"/>
    <mergeCell ref="AM147:AN147"/>
    <mergeCell ref="BS148:BV148"/>
    <mergeCell ref="BS149:BV149"/>
    <mergeCell ref="AM149:AN149"/>
    <mergeCell ref="BS129:BV130"/>
    <mergeCell ref="BO131:BR132"/>
    <mergeCell ref="BM128:BN128"/>
    <mergeCell ref="BI133:BJ133"/>
    <mergeCell ref="BM133:BN133"/>
    <mergeCell ref="AM144:AN144"/>
    <mergeCell ref="BM144:BN144"/>
    <mergeCell ref="AM128:AN128"/>
    <mergeCell ref="AM130:AN130"/>
    <mergeCell ref="BI130:BJ130"/>
    <mergeCell ref="AM141:BH142"/>
    <mergeCell ref="BI136:BJ136"/>
    <mergeCell ref="BS152:BV153"/>
    <mergeCell ref="BS154:BV154"/>
    <mergeCell ref="BI162:BJ162"/>
    <mergeCell ref="BM162:BN162"/>
    <mergeCell ref="BS143:BV143"/>
    <mergeCell ref="BS146:BV147"/>
    <mergeCell ref="BM111:BN111"/>
    <mergeCell ref="BM113:BN113"/>
    <mergeCell ref="BM112:BN112"/>
    <mergeCell ref="BM115:BN115"/>
    <mergeCell ref="BM125:BN125"/>
    <mergeCell ref="BM124:BN124"/>
    <mergeCell ref="BM114:BN114"/>
    <mergeCell ref="AM115:AN115"/>
    <mergeCell ref="AM114:AN114"/>
    <mergeCell ref="AM113:AN113"/>
    <mergeCell ref="AM112:AN112"/>
    <mergeCell ref="A192:A199"/>
    <mergeCell ref="BD192:BE192"/>
    <mergeCell ref="BF192:BG192"/>
    <mergeCell ref="BH192:BI192"/>
    <mergeCell ref="BJ192:BL193"/>
    <mergeCell ref="BM121:BN121"/>
    <mergeCell ref="BM119:BN119"/>
    <mergeCell ref="AM119:AN119"/>
    <mergeCell ref="BM120:BN120"/>
    <mergeCell ref="AM122:AN122"/>
    <mergeCell ref="AM120:AN120"/>
    <mergeCell ref="AM121:AN121"/>
    <mergeCell ref="BM123:BN123"/>
    <mergeCell ref="BM122:BN122"/>
    <mergeCell ref="AM124:AN124"/>
    <mergeCell ref="AM126:AN126"/>
    <mergeCell ref="AM125:AN125"/>
    <mergeCell ref="AM155:AN155"/>
    <mergeCell ref="BI146:BJ146"/>
    <mergeCell ref="R356:AG356"/>
    <mergeCell ref="B356:Q356"/>
    <mergeCell ref="AH356:BV356"/>
    <mergeCell ref="B355:BV355"/>
    <mergeCell ref="W223:X223"/>
    <mergeCell ref="AH223:AI223"/>
    <mergeCell ref="Y246:AG246"/>
    <mergeCell ref="Y247:AG247"/>
    <mergeCell ref="Y255:AG255"/>
    <mergeCell ref="Y256:AG256"/>
    <mergeCell ref="BH327:BI327"/>
    <mergeCell ref="BM145:BN145"/>
    <mergeCell ref="AM148:AN148"/>
    <mergeCell ref="L150:Q151"/>
    <mergeCell ref="L190:Q194"/>
    <mergeCell ref="R190:V190"/>
    <mergeCell ref="W190:X190"/>
    <mergeCell ref="AH190:AI190"/>
    <mergeCell ref="W191:X191"/>
    <mergeCell ref="AM152:AN152"/>
    <mergeCell ref="BP185:BV185"/>
    <mergeCell ref="BP182:BV182"/>
    <mergeCell ref="BJ221:BL222"/>
    <mergeCell ref="BD187:BE187"/>
    <mergeCell ref="BM221:BO222"/>
    <mergeCell ref="BP221:BV221"/>
    <mergeCell ref="BF191:BG191"/>
    <mergeCell ref="BH190:BI190"/>
    <mergeCell ref="BD180:BE180"/>
    <mergeCell ref="W180:X180"/>
    <mergeCell ref="BS156:BV156"/>
    <mergeCell ref="BS167:BV168"/>
    <mergeCell ref="BM126:BN126"/>
    <mergeCell ref="BM146:BN146"/>
    <mergeCell ref="AM145:AN145"/>
    <mergeCell ref="AM129:AN129"/>
    <mergeCell ref="AM131:AN131"/>
    <mergeCell ref="AM133:AN133"/>
    <mergeCell ref="AM146:AN146"/>
    <mergeCell ref="BI129:BJ129"/>
    <mergeCell ref="BM127:BN127"/>
    <mergeCell ref="BM130:BN130"/>
    <mergeCell ref="BP180:BV180"/>
    <mergeCell ref="BP242:BV242"/>
    <mergeCell ref="Y235:AG235"/>
    <mergeCell ref="Y242:AG242"/>
    <mergeCell ref="AH191:AI191"/>
    <mergeCell ref="AH192:AI192"/>
    <mergeCell ref="BF187:BG187"/>
    <mergeCell ref="BH221:BI221"/>
    <mergeCell ref="BD191:BE191"/>
    <mergeCell ref="BD222:BE222"/>
    <mergeCell ref="BP181:BV181"/>
    <mergeCell ref="BP184:BV184"/>
    <mergeCell ref="BP183:BV183"/>
    <mergeCell ref="BH242:BI242"/>
    <mergeCell ref="BP190:BV190"/>
    <mergeCell ref="BH187:BI187"/>
    <mergeCell ref="BH222:BI222"/>
    <mergeCell ref="BP222:BV222"/>
    <mergeCell ref="BJ190:BL191"/>
    <mergeCell ref="BM190:BO191"/>
    <mergeCell ref="BF222:BG222"/>
    <mergeCell ref="BD224:BE224"/>
    <mergeCell ref="L133:M136"/>
    <mergeCell ref="R133:V133"/>
    <mergeCell ref="W133:X133"/>
    <mergeCell ref="W148:X148"/>
    <mergeCell ref="W149:X149"/>
    <mergeCell ref="W144:X144"/>
    <mergeCell ref="AM157:AN157"/>
    <mergeCell ref="BM155:BN155"/>
    <mergeCell ref="N129:Q130"/>
    <mergeCell ref="R129:V129"/>
    <mergeCell ref="W129:X129"/>
    <mergeCell ref="N131:Q132"/>
    <mergeCell ref="R131:V131"/>
    <mergeCell ref="BM129:BN129"/>
    <mergeCell ref="BM143:BN143"/>
    <mergeCell ref="BM147:BN147"/>
    <mergeCell ref="G144:K156"/>
    <mergeCell ref="BM149:BN149"/>
    <mergeCell ref="BM148:BN148"/>
    <mergeCell ref="BM136:BN136"/>
    <mergeCell ref="BM151:BN151"/>
    <mergeCell ref="BI148:BJ148"/>
    <mergeCell ref="AM136:AN136"/>
    <mergeCell ref="G158:K166"/>
    <mergeCell ref="L155:Q156"/>
    <mergeCell ref="W157:X157"/>
    <mergeCell ref="L152:Q154"/>
    <mergeCell ref="W153:X153"/>
    <mergeCell ref="W154:X154"/>
    <mergeCell ref="W155:X155"/>
    <mergeCell ref="R152:V152"/>
    <mergeCell ref="L148:Q149"/>
    <mergeCell ref="G112:K128"/>
    <mergeCell ref="B112:F128"/>
    <mergeCell ref="BI144:BJ144"/>
    <mergeCell ref="BI145:BJ145"/>
    <mergeCell ref="L143:Q143"/>
    <mergeCell ref="W143:X143"/>
    <mergeCell ref="AM143:AN143"/>
    <mergeCell ref="B144:F166"/>
    <mergeCell ref="L129:M132"/>
    <mergeCell ref="BI155:BJ155"/>
    <mergeCell ref="BI147:BJ147"/>
    <mergeCell ref="N133:Q136"/>
    <mergeCell ref="W131:X131"/>
    <mergeCell ref="L144:Q147"/>
    <mergeCell ref="Y147:AL147"/>
    <mergeCell ref="Y148:AL148"/>
    <mergeCell ref="W132:X132"/>
    <mergeCell ref="B141:F142"/>
    <mergeCell ref="W117:X117"/>
    <mergeCell ref="W118:X118"/>
    <mergeCell ref="R116:V116"/>
    <mergeCell ref="AM117:AN117"/>
    <mergeCell ref="AM118:AN118"/>
    <mergeCell ref="BM197:BO198"/>
    <mergeCell ref="BP198:BV198"/>
    <mergeCell ref="BD327:BE327"/>
    <mergeCell ref="BM219:BO220"/>
    <mergeCell ref="W246:X246"/>
    <mergeCell ref="W247:X247"/>
    <mergeCell ref="AH245:AI245"/>
    <mergeCell ref="AH220:AI220"/>
    <mergeCell ref="Y222:AG222"/>
    <mergeCell ref="Y223:AG223"/>
    <mergeCell ref="BH247:BI247"/>
    <mergeCell ref="BF247:BG247"/>
    <mergeCell ref="AH247:AI247"/>
    <mergeCell ref="W242:X242"/>
    <mergeCell ref="Y226:AG226"/>
    <mergeCell ref="W224:X224"/>
    <mergeCell ref="AH246:AI246"/>
    <mergeCell ref="AH225:AI225"/>
    <mergeCell ref="AH233:AI233"/>
    <mergeCell ref="Y243:AG243"/>
    <mergeCell ref="Y227:AG227"/>
    <mergeCell ref="Y244:AG244"/>
    <mergeCell ref="BH326:BI326"/>
    <mergeCell ref="BP326:BV326"/>
    <mergeCell ref="BH217:BI217"/>
    <mergeCell ref="BJ217:BL218"/>
    <mergeCell ref="BM217:BO218"/>
    <mergeCell ref="BF218:BG218"/>
    <mergeCell ref="BH218:BI218"/>
    <mergeCell ref="BP246:BV246"/>
    <mergeCell ref="Y279:AG279"/>
    <mergeCell ref="BF219:BG219"/>
    <mergeCell ref="B191:F208"/>
    <mergeCell ref="B218:F233"/>
    <mergeCell ref="G191:K208"/>
    <mergeCell ref="B181:F189"/>
    <mergeCell ref="G221:K224"/>
    <mergeCell ref="G217:K220"/>
    <mergeCell ref="G210:K216"/>
    <mergeCell ref="BP217:BV217"/>
    <mergeCell ref="BP218:BV218"/>
    <mergeCell ref="Y231:AG231"/>
    <mergeCell ref="W219:X219"/>
    <mergeCell ref="W245:X245"/>
    <mergeCell ref="G181:K189"/>
    <mergeCell ref="BF190:BG190"/>
    <mergeCell ref="BJ219:BL220"/>
    <mergeCell ref="BP245:BV245"/>
    <mergeCell ref="G231:K233"/>
    <mergeCell ref="L221:Q224"/>
    <mergeCell ref="R221:V221"/>
    <mergeCell ref="W222:X222"/>
    <mergeCell ref="W220:X220"/>
    <mergeCell ref="Y232:AG232"/>
    <mergeCell ref="L225:Q226"/>
    <mergeCell ref="L227:Q228"/>
    <mergeCell ref="Y208:AG208"/>
    <mergeCell ref="Y209:AG209"/>
    <mergeCell ref="Y210:AG210"/>
    <mergeCell ref="Y211:AG211"/>
    <mergeCell ref="Y215:AG215"/>
    <mergeCell ref="L217:Q220"/>
    <mergeCell ref="BP191:BV191"/>
    <mergeCell ref="BP196:BV196"/>
    <mergeCell ref="BP285:BV285"/>
    <mergeCell ref="W286:X286"/>
    <mergeCell ref="AH286:AI286"/>
    <mergeCell ref="BP286:BV286"/>
    <mergeCell ref="AH266:AI266"/>
    <mergeCell ref="BJ265:BL266"/>
    <mergeCell ref="BM265:BO266"/>
    <mergeCell ref="W265:X265"/>
    <mergeCell ref="W266:X266"/>
    <mergeCell ref="BD265:BE265"/>
    <mergeCell ref="BM283:BO284"/>
    <mergeCell ref="BP283:BV283"/>
    <mergeCell ref="BD279:BE279"/>
    <mergeCell ref="BH279:BI279"/>
    <mergeCell ref="BJ273:BL273"/>
    <mergeCell ref="BM273:BO273"/>
    <mergeCell ref="BP273:BV273"/>
    <mergeCell ref="BJ271:BL272"/>
    <mergeCell ref="BM271:BO272"/>
    <mergeCell ref="Y280:AG280"/>
    <mergeCell ref="L277:Q280"/>
    <mergeCell ref="R277:V277"/>
    <mergeCell ref="BP277:BV277"/>
    <mergeCell ref="BM279:BO280"/>
    <mergeCell ref="BP279:BV279"/>
    <mergeCell ref="Y284:AG284"/>
    <mergeCell ref="Y283:AG283"/>
    <mergeCell ref="W284:X284"/>
    <mergeCell ref="AH284:AI284"/>
    <mergeCell ref="Y281:AG281"/>
    <mergeCell ref="Y220:AG220"/>
    <mergeCell ref="R217:V217"/>
    <mergeCell ref="W218:X218"/>
    <mergeCell ref="R269:V269"/>
    <mergeCell ref="AH269:AI269"/>
    <mergeCell ref="W269:X269"/>
    <mergeCell ref="BD268:BE268"/>
    <mergeCell ref="AH268:AI268"/>
    <mergeCell ref="BP247:BV247"/>
    <mergeCell ref="BH219:BI219"/>
    <mergeCell ref="AH222:AI222"/>
    <mergeCell ref="BD247:BE247"/>
    <mergeCell ref="BD245:BE245"/>
    <mergeCell ref="BD246:BE246"/>
    <mergeCell ref="R275:V275"/>
    <mergeCell ref="W275:X275"/>
    <mergeCell ref="AH275:AI275"/>
    <mergeCell ref="BP275:BV275"/>
    <mergeCell ref="Y274:AG274"/>
    <mergeCell ref="G274:K276"/>
    <mergeCell ref="L274:Q276"/>
    <mergeCell ref="R274:V274"/>
    <mergeCell ref="W274:X274"/>
    <mergeCell ref="AH274:AI274"/>
    <mergeCell ref="BD274:BE274"/>
    <mergeCell ref="W276:X276"/>
    <mergeCell ref="B264:F276"/>
    <mergeCell ref="G268:K270"/>
    <mergeCell ref="G284:K286"/>
    <mergeCell ref="BP284:BV284"/>
    <mergeCell ref="W285:X285"/>
    <mergeCell ref="AH285:AI285"/>
    <mergeCell ref="BD285:BE285"/>
    <mergeCell ref="BH285:BI285"/>
    <mergeCell ref="BJ285:BL286"/>
    <mergeCell ref="BM285:BO286"/>
    <mergeCell ref="BP280:BV280"/>
    <mergeCell ref="L283:Q286"/>
    <mergeCell ref="R283:V283"/>
    <mergeCell ref="W283:X283"/>
    <mergeCell ref="AH283:AI283"/>
    <mergeCell ref="BD283:BE283"/>
    <mergeCell ref="BH283:BI283"/>
    <mergeCell ref="BD284:BE284"/>
    <mergeCell ref="BH284:BI284"/>
    <mergeCell ref="BJ283:BL284"/>
    <mergeCell ref="R272:V272"/>
    <mergeCell ref="W272:X272"/>
    <mergeCell ref="AH272:AI272"/>
    <mergeCell ref="BP272:BV272"/>
    <mergeCell ref="W273:X273"/>
    <mergeCell ref="G271:K273"/>
    <mergeCell ref="L271:Q273"/>
    <mergeCell ref="R271:V271"/>
    <mergeCell ref="W271:X271"/>
    <mergeCell ref="AH271:AI271"/>
    <mergeCell ref="BD271:BE271"/>
    <mergeCell ref="Y271:AG271"/>
    <mergeCell ref="Y272:AG272"/>
    <mergeCell ref="Y273:AG273"/>
    <mergeCell ref="AH273:AI273"/>
    <mergeCell ref="B278:F286"/>
    <mergeCell ref="G278:K280"/>
    <mergeCell ref="BD278:BE278"/>
    <mergeCell ref="BH278:BI278"/>
    <mergeCell ref="BP278:BV278"/>
    <mergeCell ref="Y275:AG275"/>
    <mergeCell ref="BJ276:BL276"/>
    <mergeCell ref="BM276:BO276"/>
    <mergeCell ref="BP276:BV276"/>
    <mergeCell ref="BD277:BE277"/>
    <mergeCell ref="BH277:BI277"/>
    <mergeCell ref="BJ277:BL278"/>
    <mergeCell ref="BM277:BO278"/>
    <mergeCell ref="Y276:AG276"/>
    <mergeCell ref="BH274:BI274"/>
    <mergeCell ref="BJ274:BL275"/>
    <mergeCell ref="BM274:BO275"/>
    <mergeCell ref="W270:X270"/>
    <mergeCell ref="AH270:AI270"/>
    <mergeCell ref="BJ270:BL270"/>
    <mergeCell ref="BM270:BO270"/>
    <mergeCell ref="BP270:BV270"/>
    <mergeCell ref="Y270:AG270"/>
    <mergeCell ref="AH218:AI218"/>
    <mergeCell ref="AH217:AI217"/>
    <mergeCell ref="AH277:AI277"/>
    <mergeCell ref="BD326:BE326"/>
    <mergeCell ref="AH278:AI278"/>
    <mergeCell ref="Y277:AG277"/>
    <mergeCell ref="Y278:AG278"/>
    <mergeCell ref="AH279:AI279"/>
    <mergeCell ref="AH276:AI276"/>
    <mergeCell ref="Y321:AG321"/>
    <mergeCell ref="W281:X281"/>
    <mergeCell ref="W282:X282"/>
    <mergeCell ref="Y326:AG326"/>
    <mergeCell ref="W277:X277"/>
    <mergeCell ref="W278:X278"/>
    <mergeCell ref="W280:X280"/>
    <mergeCell ref="W279:X279"/>
    <mergeCell ref="BH319:BI319"/>
    <mergeCell ref="BD290:BE290"/>
    <mergeCell ref="BJ322:BL323"/>
    <mergeCell ref="BJ289:BL289"/>
    <mergeCell ref="BP288:BV288"/>
    <mergeCell ref="BJ321:BL321"/>
    <mergeCell ref="BD273:BE273"/>
    <mergeCell ref="BH273:BI273"/>
    <mergeCell ref="BP271:BV271"/>
    <mergeCell ref="BP282:BV282"/>
    <mergeCell ref="Y149:AL149"/>
    <mergeCell ref="Y152:AL152"/>
    <mergeCell ref="Y153:AL153"/>
    <mergeCell ref="Y154:AL154"/>
    <mergeCell ref="Y155:AL155"/>
    <mergeCell ref="Y156:AL156"/>
    <mergeCell ref="Y159:AL159"/>
    <mergeCell ref="BP281:BV281"/>
    <mergeCell ref="BS157:BV157"/>
    <mergeCell ref="BP263:BV263"/>
    <mergeCell ref="BP264:BV264"/>
    <mergeCell ref="BP267:BV267"/>
    <mergeCell ref="BI157:BJ157"/>
    <mergeCell ref="BM157:BN157"/>
    <mergeCell ref="BI152:BJ152"/>
    <mergeCell ref="BM152:BN152"/>
    <mergeCell ref="BS150:BV150"/>
    <mergeCell ref="AM151:AN151"/>
    <mergeCell ref="BI151:BJ151"/>
    <mergeCell ref="BJ268:BL268"/>
    <mergeCell ref="BM268:BO268"/>
    <mergeCell ref="BP268:BV268"/>
    <mergeCell ref="BP274:BV274"/>
    <mergeCell ref="BJ279:BL280"/>
    <mergeCell ref="AH280:AI280"/>
    <mergeCell ref="BD280:BE280"/>
    <mergeCell ref="BH280:BI280"/>
    <mergeCell ref="Y191:AG191"/>
    <mergeCell ref="Y192:AG192"/>
    <mergeCell ref="Y193:AG193"/>
    <mergeCell ref="Y195:AG195"/>
    <mergeCell ref="R268:V268"/>
    <mergeCell ref="Y268:AG268"/>
    <mergeCell ref="Y269:AG269"/>
    <mergeCell ref="W268:X268"/>
    <mergeCell ref="Y125:AL125"/>
    <mergeCell ref="Y126:AL126"/>
    <mergeCell ref="Y127:AL127"/>
    <mergeCell ref="Y128:AL128"/>
    <mergeCell ref="Y143:AL143"/>
    <mergeCell ref="Y144:AL144"/>
    <mergeCell ref="Y132:AL132"/>
    <mergeCell ref="Y134:AL134"/>
    <mergeCell ref="Y135:AL135"/>
    <mergeCell ref="Y129:AL129"/>
    <mergeCell ref="Y119:AL119"/>
    <mergeCell ref="Y120:AL120"/>
    <mergeCell ref="Y121:AL121"/>
    <mergeCell ref="Y122:AL122"/>
    <mergeCell ref="Y123:AL123"/>
    <mergeCell ref="Y124:AL124"/>
    <mergeCell ref="Y157:AL157"/>
    <mergeCell ref="Y158:AL158"/>
    <mergeCell ref="W151:X151"/>
    <mergeCell ref="Y265:AG265"/>
    <mergeCell ref="AH265:AI265"/>
    <mergeCell ref="Y263:AG263"/>
    <mergeCell ref="Y264:AG264"/>
    <mergeCell ref="Y189:AG189"/>
    <mergeCell ref="Y198:AG198"/>
    <mergeCell ref="AH209:AI209"/>
    <mergeCell ref="Y216:AG216"/>
    <mergeCell ref="AH189:AI189"/>
    <mergeCell ref="Y92:AL92"/>
    <mergeCell ref="Y111:AL111"/>
    <mergeCell ref="Y112:AL112"/>
    <mergeCell ref="Y113:AL113"/>
    <mergeCell ref="Y114:AL114"/>
    <mergeCell ref="Y93:AL93"/>
    <mergeCell ref="Y94:AL94"/>
    <mergeCell ref="Y95:AL95"/>
    <mergeCell ref="Y106:AL106"/>
    <mergeCell ref="Y107:AL107"/>
    <mergeCell ref="Y91:AL91"/>
    <mergeCell ref="BM263:BO264"/>
    <mergeCell ref="R264:V264"/>
    <mergeCell ref="AH267:AI267"/>
    <mergeCell ref="BJ267:BL267"/>
    <mergeCell ref="BM267:BO267"/>
    <mergeCell ref="Y266:AG266"/>
    <mergeCell ref="Y267:AG267"/>
    <mergeCell ref="Y96:AL96"/>
    <mergeCell ref="Y115:AL115"/>
    <mergeCell ref="W163:X163"/>
    <mergeCell ref="W152:X152"/>
    <mergeCell ref="W145:X145"/>
    <mergeCell ref="W146:X146"/>
    <mergeCell ref="W147:X147"/>
    <mergeCell ref="W136:X136"/>
    <mergeCell ref="W134:X134"/>
    <mergeCell ref="W135:X135"/>
    <mergeCell ref="BO150:BR150"/>
    <mergeCell ref="W156:X156"/>
    <mergeCell ref="W158:X158"/>
    <mergeCell ref="BO157:BR157"/>
    <mergeCell ref="G84:K86"/>
    <mergeCell ref="R84:V84"/>
    <mergeCell ref="W84:X84"/>
    <mergeCell ref="AM84:AN84"/>
    <mergeCell ref="BI84:BJ84"/>
    <mergeCell ref="BI86:BJ86"/>
    <mergeCell ref="L84:M99"/>
    <mergeCell ref="N84:Q106"/>
    <mergeCell ref="L100:M106"/>
    <mergeCell ref="W91:X91"/>
    <mergeCell ref="BM84:BN84"/>
    <mergeCell ref="BO84:BR85"/>
    <mergeCell ref="BS84:BV85"/>
    <mergeCell ref="B85:F110"/>
    <mergeCell ref="W85:X85"/>
    <mergeCell ref="AM85:AN85"/>
    <mergeCell ref="BI85:BJ85"/>
    <mergeCell ref="BM85:BN85"/>
    <mergeCell ref="W86:X86"/>
    <mergeCell ref="AM86:AN86"/>
    <mergeCell ref="BM86:BN86"/>
    <mergeCell ref="BO86:BR87"/>
    <mergeCell ref="BS86:BV87"/>
    <mergeCell ref="G87:K110"/>
    <mergeCell ref="W87:X87"/>
    <mergeCell ref="AM87:AN87"/>
    <mergeCell ref="BI87:BJ87"/>
    <mergeCell ref="BM87:BN87"/>
    <mergeCell ref="AM91:AN91"/>
    <mergeCell ref="BI89:BJ89"/>
    <mergeCell ref="BM89:BN89"/>
    <mergeCell ref="W90:X90"/>
    <mergeCell ref="AM90:AN90"/>
    <mergeCell ref="BI90:BJ90"/>
    <mergeCell ref="BM90:BN90"/>
    <mergeCell ref="Y89:AL89"/>
    <mergeCell ref="Y90:AL90"/>
    <mergeCell ref="W92:X92"/>
    <mergeCell ref="AM92:AN92"/>
    <mergeCell ref="A82:A87"/>
    <mergeCell ref="Y84:AL84"/>
    <mergeCell ref="Y85:AL85"/>
    <mergeCell ref="Y86:AL86"/>
    <mergeCell ref="Y87:AL87"/>
    <mergeCell ref="A89:A110"/>
    <mergeCell ref="W89:X89"/>
    <mergeCell ref="AM89:AN89"/>
    <mergeCell ref="Y130:AL130"/>
    <mergeCell ref="BI131:BJ131"/>
    <mergeCell ref="BM131:BN131"/>
    <mergeCell ref="W127:X127"/>
    <mergeCell ref="W128:X128"/>
    <mergeCell ref="BI110:BJ110"/>
    <mergeCell ref="BM110:BN110"/>
    <mergeCell ref="AM106:AN106"/>
    <mergeCell ref="AM107:AN107"/>
    <mergeCell ref="AM108:AN108"/>
    <mergeCell ref="AM109:AN109"/>
    <mergeCell ref="AM110:AN110"/>
    <mergeCell ref="BI107:BJ107"/>
    <mergeCell ref="BM107:BN107"/>
    <mergeCell ref="BI108:BJ108"/>
    <mergeCell ref="BM108:BN108"/>
    <mergeCell ref="BI109:BJ109"/>
    <mergeCell ref="BS131:BV132"/>
    <mergeCell ref="AM132:AN132"/>
    <mergeCell ref="BI132:BJ132"/>
    <mergeCell ref="BM132:BN132"/>
    <mergeCell ref="Y131:AL131"/>
    <mergeCell ref="Y133:AL133"/>
    <mergeCell ref="Y136:AL136"/>
    <mergeCell ref="BM134:BN134"/>
    <mergeCell ref="BI135:BJ135"/>
    <mergeCell ref="BM135:BN135"/>
    <mergeCell ref="AM134:AN134"/>
    <mergeCell ref="AM135:AN135"/>
    <mergeCell ref="BK133:BL133"/>
    <mergeCell ref="BI134:BJ134"/>
    <mergeCell ref="L111:M128"/>
    <mergeCell ref="N111:Q115"/>
    <mergeCell ref="N121:Q124"/>
    <mergeCell ref="N125:Q128"/>
    <mergeCell ref="W111:X111"/>
    <mergeCell ref="W112:X112"/>
    <mergeCell ref="W113:X113"/>
    <mergeCell ref="W114:X114"/>
    <mergeCell ref="W115:X115"/>
    <mergeCell ref="W119:X119"/>
    <mergeCell ref="W120:X120"/>
    <mergeCell ref="W123:X123"/>
    <mergeCell ref="W124:X124"/>
    <mergeCell ref="W125:X125"/>
    <mergeCell ref="W126:X126"/>
    <mergeCell ref="W121:X121"/>
    <mergeCell ref="W122:X122"/>
    <mergeCell ref="W130:X130"/>
    <mergeCell ref="BO151:BR151"/>
    <mergeCell ref="BS151:BV151"/>
    <mergeCell ref="Y150:AL150"/>
    <mergeCell ref="Y151:AL151"/>
    <mergeCell ref="W150:X150"/>
    <mergeCell ref="W183:X183"/>
    <mergeCell ref="W194:X194"/>
    <mergeCell ref="W197:X197"/>
    <mergeCell ref="W209:X209"/>
    <mergeCell ref="L215:Q216"/>
    <mergeCell ref="R215:V215"/>
    <mergeCell ref="W215:X215"/>
    <mergeCell ref="W216:X216"/>
    <mergeCell ref="L187:Q189"/>
    <mergeCell ref="W192:X192"/>
    <mergeCell ref="BH263:BI263"/>
    <mergeCell ref="BJ263:BL264"/>
    <mergeCell ref="BH264:BI264"/>
    <mergeCell ref="Y217:AG217"/>
    <mergeCell ref="Y218:AG218"/>
    <mergeCell ref="Y219:AG219"/>
    <mergeCell ref="BD217:BE217"/>
    <mergeCell ref="BF217:BG217"/>
    <mergeCell ref="BD218:BE218"/>
    <mergeCell ref="BD264:BE264"/>
    <mergeCell ref="W253:X253"/>
    <mergeCell ref="Y166:AL166"/>
    <mergeCell ref="Y167:AL167"/>
    <mergeCell ref="Y168:AL168"/>
    <mergeCell ref="Y169:AL169"/>
    <mergeCell ref="Y170:AL170"/>
    <mergeCell ref="Y224:AG224"/>
    <mergeCell ref="W342:X342"/>
    <mergeCell ref="AM153:AN153"/>
    <mergeCell ref="AM154:AN154"/>
    <mergeCell ref="AM156:AN156"/>
    <mergeCell ref="AH181:AI181"/>
    <mergeCell ref="AH183:AI183"/>
    <mergeCell ref="AJ181:BC181"/>
    <mergeCell ref="W187:X187"/>
    <mergeCell ref="AM161:AN161"/>
    <mergeCell ref="W159:X159"/>
    <mergeCell ref="AM158:AN158"/>
    <mergeCell ref="Y197:AG197"/>
    <mergeCell ref="W211:X211"/>
    <mergeCell ref="AH211:AI211"/>
    <mergeCell ref="AH326:AI326"/>
    <mergeCell ref="Y327:AG327"/>
    <mergeCell ref="AH327:AI327"/>
    <mergeCell ref="W326:X326"/>
    <mergeCell ref="AH323:AI323"/>
    <mergeCell ref="W321:X321"/>
    <mergeCell ref="W226:X226"/>
    <mergeCell ref="AH226:AI226"/>
    <mergeCell ref="W225:X225"/>
    <mergeCell ref="Y233:AG233"/>
    <mergeCell ref="Y182:AG182"/>
    <mergeCell ref="Y183:AG183"/>
    <mergeCell ref="Y184:AG184"/>
    <mergeCell ref="Y185:AG185"/>
    <mergeCell ref="Y190:AG190"/>
    <mergeCell ref="Y160:AL160"/>
    <mergeCell ref="Y161:AL161"/>
    <mergeCell ref="Y162:AL162"/>
    <mergeCell ref="W172:X172"/>
    <mergeCell ref="W164:X164"/>
    <mergeCell ref="W165:X165"/>
    <mergeCell ref="L162:Q162"/>
    <mergeCell ref="L167:Q169"/>
    <mergeCell ref="R167:V167"/>
    <mergeCell ref="AM167:AN167"/>
    <mergeCell ref="BI167:BJ167"/>
    <mergeCell ref="AM159:AN159"/>
    <mergeCell ref="W160:X160"/>
    <mergeCell ref="AM160:AN160"/>
    <mergeCell ref="W161:X161"/>
    <mergeCell ref="L159:Q161"/>
    <mergeCell ref="R159:V159"/>
    <mergeCell ref="Y181:AG181"/>
    <mergeCell ref="AH215:AI215"/>
    <mergeCell ref="AH216:AI216"/>
    <mergeCell ref="AH182:AI182"/>
    <mergeCell ref="Y187:AG187"/>
    <mergeCell ref="AH184:AI184"/>
    <mergeCell ref="AH185:AI185"/>
    <mergeCell ref="Y163:AL163"/>
    <mergeCell ref="Y164:AL164"/>
    <mergeCell ref="Y165:AL165"/>
    <mergeCell ref="Y196:AG196"/>
    <mergeCell ref="R162:V162"/>
    <mergeCell ref="BD194:BE194"/>
    <mergeCell ref="BD182:BE182"/>
    <mergeCell ref="L165:Q166"/>
    <mergeCell ref="R165:V165"/>
    <mergeCell ref="B168:F173"/>
    <mergeCell ref="AM168:AN168"/>
    <mergeCell ref="BI168:BJ168"/>
    <mergeCell ref="BM168:BN168"/>
    <mergeCell ref="W169:X169"/>
    <mergeCell ref="AM169:AN169"/>
    <mergeCell ref="BI169:BJ169"/>
    <mergeCell ref="L157:Q158"/>
    <mergeCell ref="G167:K169"/>
    <mergeCell ref="BO169:BR169"/>
    <mergeCell ref="BS169:BV169"/>
    <mergeCell ref="G170:K172"/>
    <mergeCell ref="L170:Q171"/>
    <mergeCell ref="R170:V170"/>
    <mergeCell ref="W170:X170"/>
    <mergeCell ref="AM170:AN170"/>
    <mergeCell ref="BI170:BJ170"/>
    <mergeCell ref="BO172:BR172"/>
    <mergeCell ref="BO170:BR170"/>
    <mergeCell ref="BS172:BV172"/>
    <mergeCell ref="Y172:AL172"/>
    <mergeCell ref="BS170:BV170"/>
    <mergeCell ref="W171:X171"/>
    <mergeCell ref="AM171:AN171"/>
    <mergeCell ref="BI171:BJ171"/>
    <mergeCell ref="BM171:BN171"/>
    <mergeCell ref="BO171:BR171"/>
    <mergeCell ref="BS171:BV171"/>
    <mergeCell ref="Y171:AL171"/>
    <mergeCell ref="AM172:AN172"/>
    <mergeCell ref="BI172:BJ172"/>
    <mergeCell ref="BM172:BN172"/>
    <mergeCell ref="BP195:BV195"/>
    <mergeCell ref="W173:X173"/>
    <mergeCell ref="AM173:AN173"/>
    <mergeCell ref="BI173:BJ173"/>
    <mergeCell ref="BM173:BN173"/>
    <mergeCell ref="BO173:BR173"/>
    <mergeCell ref="BS173:BV173"/>
    <mergeCell ref="Y173:AL173"/>
    <mergeCell ref="Y180:AG180"/>
    <mergeCell ref="W182:X182"/>
    <mergeCell ref="BJ197:BL198"/>
    <mergeCell ref="BF194:BG194"/>
    <mergeCell ref="BH194:BI194"/>
    <mergeCell ref="BP194:BV194"/>
    <mergeCell ref="Y194:AG194"/>
    <mergeCell ref="W195:X195"/>
    <mergeCell ref="AH195:AI195"/>
    <mergeCell ref="BD195:BE195"/>
    <mergeCell ref="BF195:BG195"/>
    <mergeCell ref="BM195:BO196"/>
    <mergeCell ref="BH195:BI195"/>
    <mergeCell ref="BJ195:BL196"/>
    <mergeCell ref="W196:X196"/>
    <mergeCell ref="AH196:AI196"/>
    <mergeCell ref="BD196:BE196"/>
    <mergeCell ref="BF196:BG196"/>
    <mergeCell ref="BH196:BI196"/>
    <mergeCell ref="W198:X198"/>
    <mergeCell ref="AH198:AI198"/>
    <mergeCell ref="BD198:BE198"/>
    <mergeCell ref="BF198:BG198"/>
    <mergeCell ref="BH198:BI198"/>
    <mergeCell ref="BD197:BE197"/>
    <mergeCell ref="BF197:BG197"/>
    <mergeCell ref="BH197:BI197"/>
    <mergeCell ref="AH197:AI197"/>
    <mergeCell ref="L199:Q201"/>
    <mergeCell ref="R199:V199"/>
    <mergeCell ref="W199:X199"/>
    <mergeCell ref="AH199:AI199"/>
    <mergeCell ref="BD199:BE199"/>
    <mergeCell ref="BF199:BG199"/>
    <mergeCell ref="BH199:BI199"/>
    <mergeCell ref="L195:Q198"/>
    <mergeCell ref="Y199:AG199"/>
    <mergeCell ref="BM199:BO200"/>
    <mergeCell ref="W325:X325"/>
    <mergeCell ref="Y325:AG325"/>
    <mergeCell ref="AH325:AI325"/>
    <mergeCell ref="BD263:BE263"/>
    <mergeCell ref="W264:X264"/>
    <mergeCell ref="AH264:AI264"/>
    <mergeCell ref="W217:X217"/>
    <mergeCell ref="AH244:AI244"/>
    <mergeCell ref="BJ199:BL200"/>
    <mergeCell ref="BJ201:BL201"/>
    <mergeCell ref="BH202:BI202"/>
    <mergeCell ref="BJ202:BL202"/>
    <mergeCell ref="BJ207:BL207"/>
    <mergeCell ref="AH242:AI242"/>
    <mergeCell ref="AH224:AI224"/>
    <mergeCell ref="AH228:AI228"/>
    <mergeCell ref="L202:Q202"/>
    <mergeCell ref="R202:V202"/>
    <mergeCell ref="BP199:BV199"/>
    <mergeCell ref="W200:X200"/>
    <mergeCell ref="Y204:AG204"/>
    <mergeCell ref="BP200:BV200"/>
    <mergeCell ref="W201:X201"/>
    <mergeCell ref="BD201:BE201"/>
    <mergeCell ref="AH200:AI200"/>
    <mergeCell ref="BD200:BE200"/>
    <mergeCell ref="BF200:BG200"/>
    <mergeCell ref="BH200:BI200"/>
    <mergeCell ref="AH219:AI219"/>
    <mergeCell ref="AH201:AI201"/>
    <mergeCell ref="BF201:BG201"/>
    <mergeCell ref="BH201:BI201"/>
    <mergeCell ref="BP201:BV201"/>
    <mergeCell ref="Y200:AG200"/>
    <mergeCell ref="Y201:AG201"/>
    <mergeCell ref="BM202:BO202"/>
    <mergeCell ref="BJ203:BL204"/>
    <mergeCell ref="BM203:BO204"/>
    <mergeCell ref="W202:X202"/>
    <mergeCell ref="AH202:AI202"/>
    <mergeCell ref="BD202:BE202"/>
    <mergeCell ref="BF202:BG202"/>
    <mergeCell ref="Y202:AG202"/>
    <mergeCell ref="Y207:AG207"/>
    <mergeCell ref="BP207:BV207"/>
    <mergeCell ref="W208:X208"/>
    <mergeCell ref="AH208:AI208"/>
    <mergeCell ref="BD208:BE208"/>
    <mergeCell ref="BF208:BG208"/>
    <mergeCell ref="BH208:BI208"/>
    <mergeCell ref="BM205:BO206"/>
    <mergeCell ref="W206:X206"/>
    <mergeCell ref="AH206:AI206"/>
    <mergeCell ref="BD206:BE206"/>
    <mergeCell ref="BH206:BI206"/>
    <mergeCell ref="BJ205:BL206"/>
    <mergeCell ref="Y206:AG206"/>
    <mergeCell ref="Y205:AG205"/>
    <mergeCell ref="BP203:BV203"/>
    <mergeCell ref="W204:X204"/>
    <mergeCell ref="AH204:AI204"/>
    <mergeCell ref="BD204:BE204"/>
    <mergeCell ref="BH204:BI204"/>
    <mergeCell ref="W205:X205"/>
    <mergeCell ref="AH205:AI205"/>
    <mergeCell ref="BD205:BE205"/>
    <mergeCell ref="BH205:BI205"/>
    <mergeCell ref="BJ208:BL208"/>
    <mergeCell ref="BM208:BO208"/>
    <mergeCell ref="BP208:BV208"/>
    <mergeCell ref="W207:X207"/>
    <mergeCell ref="BD209:BE209"/>
    <mergeCell ref="BF209:BG209"/>
    <mergeCell ref="BH209:BI209"/>
    <mergeCell ref="BM207:BO207"/>
    <mergeCell ref="AH207:AI207"/>
    <mergeCell ref="BD207:BE207"/>
    <mergeCell ref="BF207:BG207"/>
    <mergeCell ref="BH207:BI207"/>
    <mergeCell ref="BJ209:BL210"/>
    <mergeCell ref="BM209:BO210"/>
    <mergeCell ref="W210:X210"/>
    <mergeCell ref="AH210:AI210"/>
    <mergeCell ref="BD210:BE210"/>
    <mergeCell ref="BF210:BG210"/>
    <mergeCell ref="BH210:BI210"/>
    <mergeCell ref="BJ211:BL211"/>
    <mergeCell ref="BM211:BO211"/>
    <mergeCell ref="L212:Q213"/>
    <mergeCell ref="R212:V212"/>
    <mergeCell ref="W212:X212"/>
    <mergeCell ref="AH212:AI212"/>
    <mergeCell ref="BD212:BE212"/>
    <mergeCell ref="BF212:BG212"/>
    <mergeCell ref="BH212:BI212"/>
    <mergeCell ref="BJ212:BL213"/>
    <mergeCell ref="BM212:BO213"/>
    <mergeCell ref="W213:X213"/>
    <mergeCell ref="AH213:AI213"/>
    <mergeCell ref="BD213:BE213"/>
    <mergeCell ref="BF213:BG213"/>
    <mergeCell ref="BH213:BI213"/>
    <mergeCell ref="Y212:AG212"/>
    <mergeCell ref="Y213:AG213"/>
    <mergeCell ref="BM215:BO215"/>
    <mergeCell ref="W214:X214"/>
    <mergeCell ref="AH214:AI214"/>
    <mergeCell ref="BD214:BE214"/>
    <mergeCell ref="BF214:BG214"/>
    <mergeCell ref="BH214:BI214"/>
    <mergeCell ref="BJ214:BL214"/>
    <mergeCell ref="Y214:AG214"/>
    <mergeCell ref="BM214:BO214"/>
    <mergeCell ref="BJ215:BL215"/>
    <mergeCell ref="BD215:BE215"/>
    <mergeCell ref="BF215:BG215"/>
    <mergeCell ref="BH215:BI215"/>
    <mergeCell ref="BP324:BV324"/>
    <mergeCell ref="BD325:BE325"/>
    <mergeCell ref="BH325:BI325"/>
    <mergeCell ref="BP325:BV325"/>
    <mergeCell ref="BD216:BE216"/>
    <mergeCell ref="BH216:BI216"/>
    <mergeCell ref="BJ216:BL216"/>
    <mergeCell ref="BP322:BV322"/>
    <mergeCell ref="BP323:BV323"/>
    <mergeCell ref="W323:X323"/>
    <mergeCell ref="Y323:AG323"/>
    <mergeCell ref="Y289:AG289"/>
    <mergeCell ref="AH289:AI289"/>
    <mergeCell ref="BD289:BE289"/>
    <mergeCell ref="BF289:BG289"/>
    <mergeCell ref="BD322:BE322"/>
    <mergeCell ref="BH322:BI322"/>
    <mergeCell ref="AH321:AI321"/>
    <mergeCell ref="BD319:BE319"/>
    <mergeCell ref="H324:I324"/>
    <mergeCell ref="J324:K324"/>
    <mergeCell ref="W324:X324"/>
    <mergeCell ref="Y324:AG324"/>
    <mergeCell ref="AH324:AI324"/>
    <mergeCell ref="R289:V289"/>
    <mergeCell ref="W289:X289"/>
    <mergeCell ref="L322:O330"/>
    <mergeCell ref="P322:Q327"/>
    <mergeCell ref="R322:V322"/>
    <mergeCell ref="BM216:BO216"/>
    <mergeCell ref="BD324:BE324"/>
    <mergeCell ref="BH324:BI324"/>
    <mergeCell ref="BJ324:BL325"/>
    <mergeCell ref="BM324:BO325"/>
    <mergeCell ref="BM289:BO289"/>
    <mergeCell ref="BJ255:BL255"/>
    <mergeCell ref="BM255:BO255"/>
    <mergeCell ref="BJ256:BL256"/>
    <mergeCell ref="BM256:BO256"/>
    <mergeCell ref="BM322:BO323"/>
    <mergeCell ref="BD323:BE323"/>
    <mergeCell ref="BH323:BI323"/>
    <mergeCell ref="BH317:BI317"/>
    <mergeCell ref="BD321:BE321"/>
    <mergeCell ref="BH321:BI321"/>
    <mergeCell ref="BJ319:BL320"/>
    <mergeCell ref="BF317:BG317"/>
    <mergeCell ref="W322:X322"/>
    <mergeCell ref="Y322:AG322"/>
    <mergeCell ref="AH322:AI322"/>
    <mergeCell ref="W327:X327"/>
    <mergeCell ref="BP321:BV321"/>
    <mergeCell ref="BH289:BI289"/>
    <mergeCell ref="BP289:BV289"/>
    <mergeCell ref="AH287:AI287"/>
    <mergeCell ref="BP287:BV287"/>
    <mergeCell ref="W288:X288"/>
    <mergeCell ref="BD320:BE320"/>
    <mergeCell ref="BH320:BI320"/>
    <mergeCell ref="BP320:BV320"/>
    <mergeCell ref="Y288:AG288"/>
    <mergeCell ref="AH288:AI288"/>
    <mergeCell ref="BD288:BE288"/>
    <mergeCell ref="BH288:BI288"/>
    <mergeCell ref="BP244:BV244"/>
    <mergeCell ref="L287:Q288"/>
    <mergeCell ref="BD287:BE287"/>
    <mergeCell ref="BH287:BI287"/>
    <mergeCell ref="W267:X267"/>
    <mergeCell ref="AH282:AI282"/>
    <mergeCell ref="AH281:AI281"/>
    <mergeCell ref="R287:V287"/>
    <mergeCell ref="W287:X287"/>
    <mergeCell ref="Y287:AG287"/>
    <mergeCell ref="Y248:AG248"/>
    <mergeCell ref="BH253:BI253"/>
    <mergeCell ref="W254:X254"/>
    <mergeCell ref="AH254:AI254"/>
    <mergeCell ref="BD254:BE254"/>
    <mergeCell ref="BH254:BI254"/>
    <mergeCell ref="Y253:AG253"/>
    <mergeCell ref="Y254:AG254"/>
    <mergeCell ref="L268:Q270"/>
    <mergeCell ref="BD244:BE244"/>
    <mergeCell ref="BF244:BG244"/>
    <mergeCell ref="BH244:BI244"/>
    <mergeCell ref="BD242:BE242"/>
    <mergeCell ref="BF242:BG242"/>
    <mergeCell ref="BF241:BG241"/>
    <mergeCell ref="BP224:BV224"/>
    <mergeCell ref="BJ223:BL224"/>
    <mergeCell ref="BM223:BO224"/>
    <mergeCell ref="BP223:BV223"/>
    <mergeCell ref="BM227:BO227"/>
    <mergeCell ref="BH227:BI227"/>
    <mergeCell ref="BP225:BV225"/>
    <mergeCell ref="BD226:BE226"/>
    <mergeCell ref="BH226:BI226"/>
    <mergeCell ref="BP226:BV226"/>
    <mergeCell ref="BH225:BI225"/>
    <mergeCell ref="BM228:BO228"/>
    <mergeCell ref="BM230:BO230"/>
    <mergeCell ref="BP230:BV230"/>
    <mergeCell ref="BM231:BO232"/>
    <mergeCell ref="BP231:BV231"/>
    <mergeCell ref="BM233:BO233"/>
    <mergeCell ref="BP233:BV233"/>
    <mergeCell ref="BF243:BG243"/>
    <mergeCell ref="BH243:BI243"/>
    <mergeCell ref="BJ242:BL243"/>
    <mergeCell ref="BM242:BO243"/>
    <mergeCell ref="BJ228:BL228"/>
    <mergeCell ref="BD228:BE228"/>
    <mergeCell ref="BH228:BI228"/>
    <mergeCell ref="W228:X228"/>
    <mergeCell ref="BJ227:BL227"/>
    <mergeCell ref="Y228:AG228"/>
    <mergeCell ref="L229:Q230"/>
    <mergeCell ref="R229:V229"/>
    <mergeCell ref="W229:X229"/>
    <mergeCell ref="AH229:AI229"/>
    <mergeCell ref="BD229:BE229"/>
    <mergeCell ref="BH229:BI229"/>
    <mergeCell ref="BJ230:BL230"/>
    <mergeCell ref="W230:X230"/>
    <mergeCell ref="W233:X233"/>
    <mergeCell ref="BJ231:BL232"/>
    <mergeCell ref="W232:X232"/>
    <mergeCell ref="BH233:BI233"/>
    <mergeCell ref="BH241:BI241"/>
    <mergeCell ref="BJ240:BO240"/>
    <mergeCell ref="BJ235:BL235"/>
    <mergeCell ref="BM235:BO235"/>
    <mergeCell ref="BD233:BE233"/>
    <mergeCell ref="BP229:BV229"/>
    <mergeCell ref="Y229:AG229"/>
    <mergeCell ref="BP232:BV232"/>
    <mergeCell ref="BD231:BE231"/>
    <mergeCell ref="BH231:BI231"/>
    <mergeCell ref="BJ234:BL234"/>
    <mergeCell ref="BJ233:BL233"/>
    <mergeCell ref="BM234:BO234"/>
    <mergeCell ref="BJ229:BL229"/>
    <mergeCell ref="B240:F241"/>
    <mergeCell ref="G240:K241"/>
    <mergeCell ref="L240:Q241"/>
    <mergeCell ref="W240:AG241"/>
    <mergeCell ref="AH240:BC241"/>
    <mergeCell ref="Y230:AG230"/>
    <mergeCell ref="L231:Q233"/>
    <mergeCell ref="R231:V231"/>
    <mergeCell ref="W231:X231"/>
    <mergeCell ref="AH231:AI231"/>
    <mergeCell ref="BP240:BV240"/>
    <mergeCell ref="BJ241:BL241"/>
    <mergeCell ref="BM241:BO241"/>
    <mergeCell ref="BP241:BV241"/>
    <mergeCell ref="BD243:BE243"/>
    <mergeCell ref="B234:F235"/>
    <mergeCell ref="W234:X234"/>
    <mergeCell ref="AH234:AI234"/>
    <mergeCell ref="B242:F247"/>
    <mergeCell ref="R245:V245"/>
    <mergeCell ref="R246:V246"/>
    <mergeCell ref="BD240:BI240"/>
    <mergeCell ref="G234:K235"/>
    <mergeCell ref="BJ248:BL249"/>
    <mergeCell ref="BM248:BO249"/>
    <mergeCell ref="BP248:BV248"/>
    <mergeCell ref="BP234:BV234"/>
    <mergeCell ref="W235:X235"/>
    <mergeCell ref="BP235:BV235"/>
    <mergeCell ref="BM244:BO244"/>
    <mergeCell ref="BJ244:BL244"/>
    <mergeCell ref="W244:X244"/>
    <mergeCell ref="W243:X243"/>
    <mergeCell ref="L248:Q250"/>
    <mergeCell ref="R248:V248"/>
    <mergeCell ref="W248:X248"/>
    <mergeCell ref="AH248:AI248"/>
    <mergeCell ref="BD248:BE248"/>
    <mergeCell ref="Y245:AG245"/>
    <mergeCell ref="L245:Q245"/>
    <mergeCell ref="L246:Q247"/>
    <mergeCell ref="L242:Q244"/>
    <mergeCell ref="BH248:BI248"/>
    <mergeCell ref="Y249:AG249"/>
    <mergeCell ref="Y250:AG250"/>
    <mergeCell ref="BD241:BE241"/>
    <mergeCell ref="B249:F262"/>
    <mergeCell ref="G249:K254"/>
    <mergeCell ref="W249:X249"/>
    <mergeCell ref="AH249:AI249"/>
    <mergeCell ref="BD249:BE249"/>
    <mergeCell ref="BH249:BI249"/>
    <mergeCell ref="L251:N254"/>
    <mergeCell ref="O251:Q252"/>
    <mergeCell ref="R251:V251"/>
    <mergeCell ref="BD251:BE251"/>
    <mergeCell ref="BP249:BV249"/>
    <mergeCell ref="W250:X250"/>
    <mergeCell ref="AH250:AI250"/>
    <mergeCell ref="BD250:BE250"/>
    <mergeCell ref="BH250:BI250"/>
    <mergeCell ref="BJ250:BL251"/>
    <mergeCell ref="BM250:BO251"/>
    <mergeCell ref="BP250:BV250"/>
    <mergeCell ref="W251:X251"/>
    <mergeCell ref="AH251:AI251"/>
    <mergeCell ref="BH251:BI251"/>
    <mergeCell ref="BP251:BV251"/>
    <mergeCell ref="Y251:AG251"/>
    <mergeCell ref="W252:X252"/>
    <mergeCell ref="AH252:AI252"/>
    <mergeCell ref="BD252:BE252"/>
    <mergeCell ref="BF252:BG252"/>
    <mergeCell ref="BH252:BI252"/>
    <mergeCell ref="BP252:BV252"/>
    <mergeCell ref="Y252:AG252"/>
    <mergeCell ref="AH253:AI253"/>
    <mergeCell ref="BD253:BE253"/>
    <mergeCell ref="BP254:BV254"/>
    <mergeCell ref="L255:Q256"/>
    <mergeCell ref="R255:V255"/>
    <mergeCell ref="W255:X255"/>
    <mergeCell ref="AH255:AI255"/>
    <mergeCell ref="BD255:BE255"/>
    <mergeCell ref="BH255:BI255"/>
    <mergeCell ref="BP255:BV255"/>
    <mergeCell ref="O253:Q254"/>
    <mergeCell ref="R253:V253"/>
    <mergeCell ref="G256:K262"/>
    <mergeCell ref="W256:X256"/>
    <mergeCell ref="AH256:AI256"/>
    <mergeCell ref="BD256:BE256"/>
    <mergeCell ref="BH256:BI256"/>
    <mergeCell ref="BP256:BV256"/>
    <mergeCell ref="L257:N262"/>
    <mergeCell ref="O257:Q258"/>
    <mergeCell ref="R257:V257"/>
    <mergeCell ref="W257:X257"/>
    <mergeCell ref="BD261:BE261"/>
    <mergeCell ref="BH261:BI261"/>
    <mergeCell ref="Y261:AG261"/>
    <mergeCell ref="Y262:AG262"/>
    <mergeCell ref="BP261:BV261"/>
    <mergeCell ref="W262:X262"/>
    <mergeCell ref="AH262:AI262"/>
    <mergeCell ref="BD262:BE262"/>
    <mergeCell ref="BP262:BV262"/>
    <mergeCell ref="BD257:BE257"/>
    <mergeCell ref="O259:Q260"/>
    <mergeCell ref="R259:V259"/>
    <mergeCell ref="W259:X259"/>
    <mergeCell ref="AH259:AI259"/>
    <mergeCell ref="BD259:BE259"/>
    <mergeCell ref="Y260:AG260"/>
    <mergeCell ref="BH257:BI257"/>
    <mergeCell ref="BJ257:BL258"/>
    <mergeCell ref="BM257:BO258"/>
    <mergeCell ref="BP257:BV257"/>
    <mergeCell ref="W258:X258"/>
    <mergeCell ref="AH258:AI258"/>
    <mergeCell ref="BD258:BE258"/>
    <mergeCell ref="BP258:BV258"/>
    <mergeCell ref="Y257:AG257"/>
    <mergeCell ref="Y258:AG258"/>
    <mergeCell ref="BH259:BI259"/>
    <mergeCell ref="BJ259:BL260"/>
    <mergeCell ref="BM259:BO260"/>
    <mergeCell ref="BP259:BV259"/>
    <mergeCell ref="W260:X260"/>
    <mergeCell ref="AH260:AI260"/>
    <mergeCell ref="BD260:BE260"/>
    <mergeCell ref="BP260:BV260"/>
    <mergeCell ref="Y259:AG259"/>
    <mergeCell ref="R240:V241"/>
    <mergeCell ref="R225:V225"/>
    <mergeCell ref="R209:V209"/>
    <mergeCell ref="R195:V195"/>
    <mergeCell ref="G141:K142"/>
    <mergeCell ref="L141:Q142"/>
    <mergeCell ref="R141:V142"/>
    <mergeCell ref="W141:AL142"/>
    <mergeCell ref="R155:V155"/>
    <mergeCell ref="R148:V148"/>
    <mergeCell ref="R150:V150"/>
    <mergeCell ref="Y145:AL145"/>
    <mergeCell ref="Y146:AL146"/>
    <mergeCell ref="N116:Q120"/>
    <mergeCell ref="W116:X116"/>
    <mergeCell ref="Y282:AG282"/>
    <mergeCell ref="AH257:AI257"/>
    <mergeCell ref="O261:Q262"/>
    <mergeCell ref="R261:V261"/>
    <mergeCell ref="W261:X261"/>
    <mergeCell ref="AH261:AI261"/>
    <mergeCell ref="AH243:AI243"/>
    <mergeCell ref="AH232:AI232"/>
    <mergeCell ref="R227:V227"/>
    <mergeCell ref="W227:X227"/>
    <mergeCell ref="AH227:AI227"/>
    <mergeCell ref="R203:V203"/>
    <mergeCell ref="W203:X203"/>
    <mergeCell ref="AH203:AI203"/>
    <mergeCell ref="Y203:AG203"/>
    <mergeCell ref="L172:Q173"/>
    <mergeCell ref="R172:V172"/>
    <mergeCell ref="W99:X99"/>
    <mergeCell ref="W100:X100"/>
    <mergeCell ref="AM99:AN99"/>
    <mergeCell ref="AM100:AN100"/>
    <mergeCell ref="AM101:AN101"/>
    <mergeCell ref="AM102:AN102"/>
    <mergeCell ref="W106:X106"/>
    <mergeCell ref="W107:X107"/>
    <mergeCell ref="BI96:BJ96"/>
    <mergeCell ref="Y104:AL104"/>
    <mergeCell ref="Y105:AL105"/>
    <mergeCell ref="BI102:BJ102"/>
    <mergeCell ref="BM102:BN102"/>
    <mergeCell ref="BI97:BJ97"/>
    <mergeCell ref="BM97:BN97"/>
    <mergeCell ref="BI98:BJ98"/>
    <mergeCell ref="G263:K267"/>
    <mergeCell ref="L263:Q267"/>
    <mergeCell ref="R263:V263"/>
    <mergeCell ref="W263:X263"/>
    <mergeCell ref="AH263:AI263"/>
    <mergeCell ref="R111:V111"/>
    <mergeCell ref="R119:V119"/>
    <mergeCell ref="R121:V121"/>
    <mergeCell ref="R125:V125"/>
    <mergeCell ref="R143:V143"/>
    <mergeCell ref="R144:V144"/>
    <mergeCell ref="R157:V157"/>
    <mergeCell ref="R180:V180"/>
    <mergeCell ref="R182:V182"/>
    <mergeCell ref="R234:V234"/>
    <mergeCell ref="R242:V242"/>
    <mergeCell ref="L107:Q108"/>
    <mergeCell ref="W93:X93"/>
    <mergeCell ref="W94:X94"/>
    <mergeCell ref="W95:X95"/>
    <mergeCell ref="W96:X96"/>
    <mergeCell ref="W97:X97"/>
    <mergeCell ref="W98:X98"/>
    <mergeCell ref="W108:X108"/>
    <mergeCell ref="W109:X109"/>
    <mergeCell ref="W110:X110"/>
    <mergeCell ref="R100:V100"/>
    <mergeCell ref="R107:V107"/>
    <mergeCell ref="B140:BV140"/>
    <mergeCell ref="W101:X101"/>
    <mergeCell ref="W102:X102"/>
    <mergeCell ref="W104:X104"/>
    <mergeCell ref="W105:X105"/>
    <mergeCell ref="Y108:AL108"/>
    <mergeCell ref="Y109:AL109"/>
    <mergeCell ref="Y97:AL97"/>
    <mergeCell ref="Y98:AL98"/>
    <mergeCell ref="Y99:AL99"/>
    <mergeCell ref="Y100:AL100"/>
    <mergeCell ref="Y101:AL101"/>
    <mergeCell ref="Y102:AL102"/>
    <mergeCell ref="Y110:AL110"/>
    <mergeCell ref="BI93:BJ93"/>
    <mergeCell ref="BM93:BN93"/>
    <mergeCell ref="BI94:BJ94"/>
    <mergeCell ref="BM94:BN94"/>
    <mergeCell ref="BI95:BJ95"/>
    <mergeCell ref="BM95:BN95"/>
    <mergeCell ref="BM98:BN98"/>
    <mergeCell ref="BI99:BJ99"/>
    <mergeCell ref="BM99:BN99"/>
    <mergeCell ref="BI104:BJ104"/>
    <mergeCell ref="BM104:BN104"/>
    <mergeCell ref="BI105:BJ105"/>
    <mergeCell ref="BM105:BN105"/>
    <mergeCell ref="BK87:BL87"/>
    <mergeCell ref="BK89:BL89"/>
    <mergeCell ref="BI100:BJ100"/>
    <mergeCell ref="BM100:BN100"/>
    <mergeCell ref="BI101:BJ101"/>
    <mergeCell ref="BM101:BN101"/>
    <mergeCell ref="W88:X88"/>
    <mergeCell ref="Y88:AL88"/>
    <mergeCell ref="AM88:AN88"/>
    <mergeCell ref="BI88:BJ88"/>
    <mergeCell ref="BK88:BL88"/>
    <mergeCell ref="BM88:BN88"/>
    <mergeCell ref="BI91:BJ91"/>
    <mergeCell ref="BI92:BJ92"/>
    <mergeCell ref="BM92:BN92"/>
    <mergeCell ref="BM96:BN96"/>
    <mergeCell ref="BM91:BN91"/>
    <mergeCell ref="AM104:AN104"/>
    <mergeCell ref="AM105:AN105"/>
    <mergeCell ref="AM93:AN93"/>
    <mergeCell ref="AM94:AN94"/>
    <mergeCell ref="AM95:AN95"/>
    <mergeCell ref="AM96:AN96"/>
    <mergeCell ref="AM97:AN97"/>
    <mergeCell ref="AM98:AN98"/>
    <mergeCell ref="Y116:AL116"/>
    <mergeCell ref="Y117:AL117"/>
    <mergeCell ref="Y118:AL118"/>
    <mergeCell ref="BI117:BJ117"/>
    <mergeCell ref="BM117:BN117"/>
    <mergeCell ref="BI118:BJ118"/>
    <mergeCell ref="BM118:BN118"/>
    <mergeCell ref="BO100:BR101"/>
    <mergeCell ref="BS100:BV101"/>
    <mergeCell ref="BO102:BR104"/>
    <mergeCell ref="BS102:BV104"/>
    <mergeCell ref="BO107:BR108"/>
    <mergeCell ref="BS107:BV108"/>
    <mergeCell ref="BO109:BR110"/>
    <mergeCell ref="BS109:BV110"/>
    <mergeCell ref="BO111:BR112"/>
    <mergeCell ref="BS111:BV112"/>
    <mergeCell ref="BO113:BR114"/>
    <mergeCell ref="BS113:BV114"/>
    <mergeCell ref="BM109:BN109"/>
    <mergeCell ref="BI106:BJ106"/>
    <mergeCell ref="BM106:BN106"/>
    <mergeCell ref="BM170:BN170"/>
    <mergeCell ref="BM169:BN169"/>
    <mergeCell ref="BI166:BJ166"/>
    <mergeCell ref="BM167:BN167"/>
    <mergeCell ref="BF183:BG183"/>
    <mergeCell ref="BO141:BV141"/>
    <mergeCell ref="BI142:BJ142"/>
    <mergeCell ref="BK142:BL142"/>
    <mergeCell ref="BM142:BN142"/>
    <mergeCell ref="BO142:BR142"/>
    <mergeCell ref="BS142:BV142"/>
    <mergeCell ref="BI141:BN141"/>
    <mergeCell ref="BI150:BJ150"/>
    <mergeCell ref="BM150:BN150"/>
    <mergeCell ref="BH181:BI181"/>
    <mergeCell ref="L182:Q183"/>
    <mergeCell ref="L184:Q186"/>
    <mergeCell ref="W186:X186"/>
    <mergeCell ref="Y186:AG186"/>
    <mergeCell ref="BD186:BE186"/>
    <mergeCell ref="BH186:BI186"/>
    <mergeCell ref="BH183:BI183"/>
    <mergeCell ref="BD184:BE184"/>
    <mergeCell ref="BD183:BE183"/>
    <mergeCell ref="W185:X185"/>
    <mergeCell ref="BD185:BE185"/>
    <mergeCell ref="BF185:BG185"/>
    <mergeCell ref="BH185:BI185"/>
    <mergeCell ref="R184:V184"/>
    <mergeCell ref="W167:X167"/>
    <mergeCell ref="W168:X168"/>
    <mergeCell ref="W162:X162"/>
    <mergeCell ref="BF188:BG188"/>
    <mergeCell ref="BH188:BI188"/>
    <mergeCell ref="BF186:BG186"/>
    <mergeCell ref="Y188:AG188"/>
    <mergeCell ref="AH235:AI235"/>
    <mergeCell ref="Y234:AG234"/>
    <mergeCell ref="BD225:BE225"/>
    <mergeCell ref="BD189:BE189"/>
    <mergeCell ref="BF189:BG189"/>
    <mergeCell ref="BH189:BI189"/>
    <mergeCell ref="BH235:BI235"/>
    <mergeCell ref="Y225:AG225"/>
    <mergeCell ref="BH224:BI224"/>
    <mergeCell ref="BF216:BG216"/>
    <mergeCell ref="G225:K230"/>
    <mergeCell ref="AH230:AI230"/>
    <mergeCell ref="BD230:BE230"/>
    <mergeCell ref="BH230:BI230"/>
    <mergeCell ref="R187:V187"/>
    <mergeCell ref="AH186:AI186"/>
    <mergeCell ref="AH187:AI187"/>
    <mergeCell ref="AH188:AI188"/>
    <mergeCell ref="R207:V207"/>
    <mergeCell ref="BD232:BE232"/>
    <mergeCell ref="BH232:BI232"/>
    <mergeCell ref="BD227:BE227"/>
    <mergeCell ref="BD211:BE211"/>
    <mergeCell ref="BF211:BG211"/>
    <mergeCell ref="BH211:BI211"/>
    <mergeCell ref="BD203:BE203"/>
    <mergeCell ref="BF203:BG203"/>
    <mergeCell ref="BH203:BI203"/>
    <mergeCell ref="P328:Q330"/>
    <mergeCell ref="R328:V328"/>
    <mergeCell ref="BH184:BI184"/>
    <mergeCell ref="BJ225:BL225"/>
    <mergeCell ref="BM225:BO225"/>
    <mergeCell ref="BJ226:BL226"/>
    <mergeCell ref="BM226:BO226"/>
    <mergeCell ref="BF184:BG184"/>
    <mergeCell ref="R235:V235"/>
    <mergeCell ref="BH234:BI234"/>
    <mergeCell ref="Y317:AG317"/>
    <mergeCell ref="AH317:AI317"/>
    <mergeCell ref="BM229:BO229"/>
    <mergeCell ref="BM319:BO320"/>
    <mergeCell ref="BP319:BV319"/>
    <mergeCell ref="B320:F350"/>
    <mergeCell ref="G320:K323"/>
    <mergeCell ref="W320:X320"/>
    <mergeCell ref="Y320:AG320"/>
    <mergeCell ref="AH320:AI320"/>
    <mergeCell ref="L290:Q292"/>
    <mergeCell ref="R290:V290"/>
    <mergeCell ref="W290:X290"/>
    <mergeCell ref="Y290:AG290"/>
    <mergeCell ref="AH290:AI290"/>
    <mergeCell ref="Y291:AG291"/>
    <mergeCell ref="AH291:AI291"/>
    <mergeCell ref="AJ291:BC291"/>
    <mergeCell ref="BD291:BE291"/>
    <mergeCell ref="BP290:BV290"/>
    <mergeCell ref="BF318:BG318"/>
    <mergeCell ref="BH318:BI318"/>
    <mergeCell ref="BD318:BE318"/>
    <mergeCell ref="BH291:BI291"/>
    <mergeCell ref="BP291:BV291"/>
    <mergeCell ref="BD317:BE317"/>
    <mergeCell ref="G305:K310"/>
    <mergeCell ref="L319:Q321"/>
    <mergeCell ref="R319:V319"/>
    <mergeCell ref="W319:X319"/>
    <mergeCell ref="Y319:AG319"/>
    <mergeCell ref="AH319:AI319"/>
    <mergeCell ref="W318:X318"/>
    <mergeCell ref="Y318:AG318"/>
    <mergeCell ref="AH318:AI318"/>
    <mergeCell ref="W317:X317"/>
    <mergeCell ref="BP317:BV317"/>
    <mergeCell ref="W291:X291"/>
    <mergeCell ref="W292:X292"/>
    <mergeCell ref="Y292:AG292"/>
    <mergeCell ref="AH292:AI292"/>
    <mergeCell ref="BD292:BE292"/>
    <mergeCell ref="BH292:BI292"/>
    <mergeCell ref="BP292:BV292"/>
    <mergeCell ref="BF293:BG293"/>
    <mergeCell ref="BH293:BI293"/>
    <mergeCell ref="L293:Q294"/>
    <mergeCell ref="R293:V293"/>
    <mergeCell ref="W293:X293"/>
    <mergeCell ref="Y293:AG293"/>
    <mergeCell ref="AH293:AI293"/>
    <mergeCell ref="BD293:BE293"/>
    <mergeCell ref="Y294:AG294"/>
    <mergeCell ref="BM321:BO321"/>
    <mergeCell ref="AH294:AI294"/>
    <mergeCell ref="BD294:BE294"/>
    <mergeCell ref="W294:X294"/>
    <mergeCell ref="BJ293:BL293"/>
    <mergeCell ref="BM293:BO293"/>
    <mergeCell ref="BP293:BV293"/>
    <mergeCell ref="BP316:BV316"/>
    <mergeCell ref="BM306:BO306"/>
    <mergeCell ref="BJ309:BL310"/>
    <mergeCell ref="BM309:BO310"/>
    <mergeCell ref="BJ294:BL294"/>
    <mergeCell ref="BM294:BO294"/>
    <mergeCell ref="BJ306:BL306"/>
    <mergeCell ref="W316:X316"/>
    <mergeCell ref="Y316:AG316"/>
    <mergeCell ref="AH316:AI316"/>
    <mergeCell ref="BD316:BE316"/>
    <mergeCell ref="BF316:BG316"/>
    <mergeCell ref="BH316:BI316"/>
    <mergeCell ref="BH294:BI294"/>
    <mergeCell ref="BP294:BV294"/>
    <mergeCell ref="BP314:BV314"/>
    <mergeCell ref="W315:X315"/>
    <mergeCell ref="Y315:AG315"/>
    <mergeCell ref="AH315:AI315"/>
    <mergeCell ref="BD315:BE315"/>
    <mergeCell ref="BF315:BG315"/>
    <mergeCell ref="BH315:BI315"/>
    <mergeCell ref="BP315:BV315"/>
    <mergeCell ref="BF295:BG295"/>
    <mergeCell ref="W314:X314"/>
    <mergeCell ref="Y314:AG314"/>
    <mergeCell ref="L295:Q297"/>
    <mergeCell ref="R295:V295"/>
    <mergeCell ref="W295:X295"/>
    <mergeCell ref="Y295:AG295"/>
    <mergeCell ref="AH295:AI295"/>
    <mergeCell ref="BD295:BE295"/>
    <mergeCell ref="BH295:BI295"/>
    <mergeCell ref="BJ295:BL296"/>
    <mergeCell ref="BM295:BO296"/>
    <mergeCell ref="BP295:BV295"/>
    <mergeCell ref="W296:X296"/>
    <mergeCell ref="Y296:AG296"/>
    <mergeCell ref="AH296:AI296"/>
    <mergeCell ref="BD296:BE296"/>
    <mergeCell ref="BF296:BG296"/>
    <mergeCell ref="BH296:BI296"/>
    <mergeCell ref="BP296:BV296"/>
    <mergeCell ref="W297:X297"/>
    <mergeCell ref="Y297:AG297"/>
    <mergeCell ref="AH297:AI297"/>
    <mergeCell ref="AJ297:BC297"/>
    <mergeCell ref="BD297:BE297"/>
    <mergeCell ref="BF297:BG297"/>
    <mergeCell ref="BH297:BI297"/>
    <mergeCell ref="BJ297:BL297"/>
    <mergeCell ref="BM297:BO297"/>
    <mergeCell ref="BP297:BV297"/>
    <mergeCell ref="AH314:AI314"/>
    <mergeCell ref="BD314:BE314"/>
    <mergeCell ref="BF314:BG314"/>
    <mergeCell ref="BH314:BI314"/>
    <mergeCell ref="BJ314:BL315"/>
    <mergeCell ref="BM314:BO315"/>
    <mergeCell ref="BM312:BO313"/>
    <mergeCell ref="BP312:BV312"/>
    <mergeCell ref="W313:X313"/>
    <mergeCell ref="Y313:AG313"/>
    <mergeCell ref="AH313:AI313"/>
    <mergeCell ref="BD313:BE313"/>
    <mergeCell ref="BF313:BG313"/>
    <mergeCell ref="BH313:BI313"/>
    <mergeCell ref="BP313:BV313"/>
    <mergeCell ref="BP311:BV311"/>
    <mergeCell ref="L312:Q318"/>
    <mergeCell ref="R312:V312"/>
    <mergeCell ref="W312:X312"/>
    <mergeCell ref="Y312:AG312"/>
    <mergeCell ref="AH312:AI312"/>
    <mergeCell ref="AR312:AS312"/>
    <mergeCell ref="BD312:BE312"/>
    <mergeCell ref="BH312:BI312"/>
    <mergeCell ref="BJ312:BL313"/>
    <mergeCell ref="W311:X311"/>
    <mergeCell ref="Y311:AG311"/>
    <mergeCell ref="AH311:AI311"/>
    <mergeCell ref="BD311:BE311"/>
    <mergeCell ref="BF311:BG311"/>
    <mergeCell ref="BH311:BI311"/>
    <mergeCell ref="BP318:BV318"/>
    <mergeCell ref="BD310:BE310"/>
    <mergeCell ref="BH310:BI310"/>
    <mergeCell ref="BP310:BV310"/>
    <mergeCell ref="W309:X309"/>
    <mergeCell ref="Y309:AG309"/>
    <mergeCell ref="AH309:AI309"/>
    <mergeCell ref="BD309:BE309"/>
    <mergeCell ref="BH309:BI309"/>
    <mergeCell ref="BP309:BV309"/>
    <mergeCell ref="BJ307:BL308"/>
    <mergeCell ref="BM307:BO308"/>
    <mergeCell ref="BP307:BV307"/>
    <mergeCell ref="W308:X308"/>
    <mergeCell ref="Y308:AG308"/>
    <mergeCell ref="AH308:AI308"/>
    <mergeCell ref="BD308:BE308"/>
    <mergeCell ref="BF308:BG308"/>
    <mergeCell ref="BH308:BI308"/>
    <mergeCell ref="BP308:BV308"/>
    <mergeCell ref="BH306:BI306"/>
    <mergeCell ref="BP306:BV306"/>
    <mergeCell ref="L307:Q311"/>
    <mergeCell ref="R307:V307"/>
    <mergeCell ref="W307:X307"/>
    <mergeCell ref="Y307:AG307"/>
    <mergeCell ref="AH307:AI307"/>
    <mergeCell ref="BD307:BE307"/>
    <mergeCell ref="BF307:BG307"/>
    <mergeCell ref="BH307:BI307"/>
    <mergeCell ref="BH305:BI305"/>
    <mergeCell ref="BP305:BV305"/>
    <mergeCell ref="G243:K247"/>
    <mergeCell ref="BI153:BJ153"/>
    <mergeCell ref="BM153:BN153"/>
    <mergeCell ref="W306:X306"/>
    <mergeCell ref="Y306:AG306"/>
    <mergeCell ref="AH306:AI306"/>
    <mergeCell ref="BD306:BE306"/>
    <mergeCell ref="BF306:BG306"/>
    <mergeCell ref="BH304:BI304"/>
    <mergeCell ref="BJ304:BL305"/>
    <mergeCell ref="BM304:BO305"/>
    <mergeCell ref="BP304:BV304"/>
    <mergeCell ref="BP302:BV302"/>
    <mergeCell ref="BH303:BI303"/>
    <mergeCell ref="BJ303:BL303"/>
    <mergeCell ref="BM303:BO303"/>
    <mergeCell ref="BP303:BV303"/>
    <mergeCell ref="W310:X310"/>
    <mergeCell ref="Y310:AG310"/>
    <mergeCell ref="AH310:AI310"/>
    <mergeCell ref="B305:F310"/>
    <mergeCell ref="W305:X305"/>
    <mergeCell ref="Y305:AG305"/>
    <mergeCell ref="AH305:AI305"/>
    <mergeCell ref="BD305:BE305"/>
    <mergeCell ref="BF305:BG305"/>
    <mergeCell ref="L304:Q306"/>
    <mergeCell ref="R304:V304"/>
    <mergeCell ref="W304:X304"/>
    <mergeCell ref="Y304:AG304"/>
    <mergeCell ref="AH304:AI304"/>
    <mergeCell ref="BD304:BE304"/>
    <mergeCell ref="B288:F297"/>
    <mergeCell ref="G288:K297"/>
    <mergeCell ref="BJ287:BL287"/>
    <mergeCell ref="BM287:BO287"/>
    <mergeCell ref="BJ288:BL288"/>
    <mergeCell ref="BM288:BO288"/>
    <mergeCell ref="BJ290:BL291"/>
    <mergeCell ref="BM290:BO291"/>
    <mergeCell ref="BJ292:BL292"/>
    <mergeCell ref="BM292:BO292"/>
    <mergeCell ref="B302:F303"/>
    <mergeCell ref="G302:K303"/>
    <mergeCell ref="L302:Q303"/>
    <mergeCell ref="R302:V303"/>
    <mergeCell ref="W302:AG303"/>
    <mergeCell ref="AH302:BC303"/>
    <mergeCell ref="BD302:BI302"/>
    <mergeCell ref="BJ302:BO302"/>
    <mergeCell ref="BD303:BE303"/>
    <mergeCell ref="BF303:BG303"/>
    <mergeCell ref="Y328:AG328"/>
    <mergeCell ref="AH328:AI328"/>
    <mergeCell ref="BD328:BE328"/>
    <mergeCell ref="W329:X329"/>
    <mergeCell ref="Y329:AG329"/>
    <mergeCell ref="AH329:AI329"/>
    <mergeCell ref="BD329:BE329"/>
    <mergeCell ref="W328:X328"/>
    <mergeCell ref="BH329:BI329"/>
    <mergeCell ref="BP329:BV329"/>
    <mergeCell ref="W330:X330"/>
    <mergeCell ref="Y330:AG330"/>
    <mergeCell ref="AH330:AI330"/>
    <mergeCell ref="BD330:BE330"/>
    <mergeCell ref="BH330:BI330"/>
    <mergeCell ref="BP330:BV330"/>
    <mergeCell ref="L331:O339"/>
    <mergeCell ref="P331:Q336"/>
    <mergeCell ref="R331:V331"/>
    <mergeCell ref="W331:X331"/>
    <mergeCell ref="Y331:AG331"/>
    <mergeCell ref="AH331:AI331"/>
    <mergeCell ref="Y334:AG334"/>
    <mergeCell ref="AH334:AI334"/>
    <mergeCell ref="W336:X336"/>
    <mergeCell ref="Y336:AG336"/>
    <mergeCell ref="BD331:BE331"/>
    <mergeCell ref="BH331:BI331"/>
    <mergeCell ref="BJ331:BL332"/>
    <mergeCell ref="BM331:BO332"/>
    <mergeCell ref="BP331:BV331"/>
    <mergeCell ref="W332:X332"/>
    <mergeCell ref="Y332:AG332"/>
    <mergeCell ref="AH332:AI332"/>
    <mergeCell ref="BD332:BE332"/>
    <mergeCell ref="BH332:BI332"/>
    <mergeCell ref="BP332:BV332"/>
    <mergeCell ref="W333:X333"/>
    <mergeCell ref="Y333:AG333"/>
    <mergeCell ref="AH333:AI333"/>
    <mergeCell ref="BD333:BE333"/>
    <mergeCell ref="BH333:BI333"/>
    <mergeCell ref="BJ333:BL334"/>
    <mergeCell ref="BM333:BO334"/>
    <mergeCell ref="BP333:BV333"/>
    <mergeCell ref="W334:X334"/>
    <mergeCell ref="BD334:BE334"/>
    <mergeCell ref="BH334:BI334"/>
    <mergeCell ref="BP334:BV334"/>
    <mergeCell ref="W335:X335"/>
    <mergeCell ref="Y335:AG335"/>
    <mergeCell ref="AH335:AI335"/>
    <mergeCell ref="BD335:BE335"/>
    <mergeCell ref="BH335:BI335"/>
    <mergeCell ref="BP335:BV335"/>
    <mergeCell ref="AH336:AI336"/>
    <mergeCell ref="BD336:BE336"/>
    <mergeCell ref="BH336:BI336"/>
    <mergeCell ref="BP336:BV336"/>
    <mergeCell ref="P337:Q339"/>
    <mergeCell ref="R337:V337"/>
    <mergeCell ref="W337:X337"/>
    <mergeCell ref="Y337:AG337"/>
    <mergeCell ref="AH337:AI337"/>
    <mergeCell ref="BD337:BE337"/>
    <mergeCell ref="BH337:BI337"/>
    <mergeCell ref="BP337:BV337"/>
    <mergeCell ref="W338:X338"/>
    <mergeCell ref="Y338:AG338"/>
    <mergeCell ref="AH338:AI338"/>
    <mergeCell ref="BD338:BE338"/>
    <mergeCell ref="BH338:BI338"/>
    <mergeCell ref="BP338:BV338"/>
    <mergeCell ref="Y339:AG339"/>
    <mergeCell ref="AH339:AI339"/>
    <mergeCell ref="BD339:BE339"/>
    <mergeCell ref="BH339:BI339"/>
    <mergeCell ref="BP339:BV339"/>
    <mergeCell ref="W339:X339"/>
    <mergeCell ref="L340:O348"/>
    <mergeCell ref="P340:Q345"/>
    <mergeCell ref="R340:V340"/>
    <mergeCell ref="W340:X340"/>
    <mergeCell ref="Y340:AG340"/>
    <mergeCell ref="AH340:AI340"/>
    <mergeCell ref="BD340:BE340"/>
    <mergeCell ref="BF340:BG340"/>
    <mergeCell ref="BH340:BI340"/>
    <mergeCell ref="BJ340:BL341"/>
    <mergeCell ref="BM340:BO341"/>
    <mergeCell ref="BH342:BI342"/>
    <mergeCell ref="BJ342:BL343"/>
    <mergeCell ref="BM342:BO343"/>
    <mergeCell ref="BP340:BV340"/>
    <mergeCell ref="W341:X341"/>
    <mergeCell ref="Y341:AG341"/>
    <mergeCell ref="AH341:AI341"/>
    <mergeCell ref="BD341:BE341"/>
    <mergeCell ref="BH341:BI341"/>
    <mergeCell ref="BP341:BV341"/>
    <mergeCell ref="BP342:BV342"/>
    <mergeCell ref="W343:X343"/>
    <mergeCell ref="Y343:AG343"/>
    <mergeCell ref="AH343:AI343"/>
    <mergeCell ref="BD343:BE343"/>
    <mergeCell ref="BH343:BI343"/>
    <mergeCell ref="BP343:BV343"/>
    <mergeCell ref="Y342:AG342"/>
    <mergeCell ref="AH342:AI342"/>
    <mergeCell ref="BD342:BE342"/>
    <mergeCell ref="W344:X344"/>
    <mergeCell ref="Y344:AG344"/>
    <mergeCell ref="AH344:AI344"/>
    <mergeCell ref="BD344:BE344"/>
    <mergeCell ref="BH344:BI344"/>
    <mergeCell ref="BP344:BV344"/>
    <mergeCell ref="W345:X345"/>
    <mergeCell ref="Y345:AG345"/>
    <mergeCell ref="AH345:AI345"/>
    <mergeCell ref="BD345:BE345"/>
    <mergeCell ref="BH345:BI345"/>
    <mergeCell ref="BP345:BV345"/>
    <mergeCell ref="P346:Q348"/>
    <mergeCell ref="R346:V346"/>
    <mergeCell ref="W346:X346"/>
    <mergeCell ref="Y346:AG346"/>
    <mergeCell ref="AH346:AI346"/>
    <mergeCell ref="BD346:BE346"/>
    <mergeCell ref="W348:X348"/>
    <mergeCell ref="Y348:AG348"/>
    <mergeCell ref="AH348:AI348"/>
    <mergeCell ref="BD348:BE348"/>
    <mergeCell ref="BH346:BI346"/>
    <mergeCell ref="BP346:BV346"/>
    <mergeCell ref="W347:X347"/>
    <mergeCell ref="Y347:AG347"/>
    <mergeCell ref="AH347:AI347"/>
    <mergeCell ref="BD347:BE347"/>
    <mergeCell ref="BH347:BI347"/>
    <mergeCell ref="BP347:BV347"/>
    <mergeCell ref="BH348:BI348"/>
    <mergeCell ref="BP348:BV348"/>
    <mergeCell ref="L349:Q350"/>
    <mergeCell ref="R349:V349"/>
    <mergeCell ref="W349:X349"/>
    <mergeCell ref="Y349:AG349"/>
    <mergeCell ref="AH349:AI349"/>
    <mergeCell ref="BD349:BE349"/>
    <mergeCell ref="BF349:BG349"/>
    <mergeCell ref="BH349:BI349"/>
    <mergeCell ref="BM349:BO349"/>
    <mergeCell ref="BP349:BV349"/>
    <mergeCell ref="W350:X350"/>
    <mergeCell ref="Y350:AG350"/>
    <mergeCell ref="AH350:AI350"/>
    <mergeCell ref="BJ350:BL350"/>
    <mergeCell ref="BM350:BO350"/>
    <mergeCell ref="BP350:BV350"/>
    <mergeCell ref="BJ349:BL349"/>
  </mergeCells>
  <phoneticPr fontId="5"/>
  <dataValidations count="9">
    <dataValidation type="list" allowBlank="1" showInputMessage="1" showErrorMessage="1" sqref="BJ351:BO352" xr:uid="{00000000-0002-0000-0400-000000000000}">
      <formula1>"適,不適"</formula1>
    </dataValidation>
    <dataValidation type="list" allowBlank="1" showInputMessage="1" showErrorMessage="1" sqref="R351:V352 V267 V273 V276" xr:uid="{00000000-0002-0000-0400-000001000000}">
      <formula1>"■無,■有,□無,□有"</formula1>
    </dataValidation>
    <dataValidation type="list" allowBlank="1" showInputMessage="1" showErrorMessage="1" sqref="BL143:BL149 BL151:BL173 AM104:AM115 BK133:BL136 BK84:BL85 BL102:BL132 BK104:BK132 AM117:AN136 AM143:AN173 BD304:BI350 W143:X173 AH180:AI235 W180:X235 BD180:BI235 W242:X297 AH242:AI297 BD242:BI297 AR312:AS312 AH304:AI350 W304:X350 BI104:BJ136 W84:X136 BI84:BJ102 BM84:BN136 BI103:BK103 AM84:AN103 AN104:AN116 BL90 BK86:BK102 BL92:BL100 BI143:BK173 BM143:BN173" xr:uid="{00000000-0002-0000-0400-000002000000}">
      <formula1>$BX$78:$BX$79</formula1>
    </dataValidation>
    <dataValidation type="list" allowBlank="1" showInputMessage="1" showErrorMessage="1" sqref="R217:V217 R221:V221 R225:V225 R227:V227 R229:V229 R84:V84 R170:V170 R167:V167 R165:V165 R157:V157 R159:V159 R162:V163 R215:V215 R212:V212 R209:V209 R207:V207 R202:V203 R199:V199 R195:V195 R190:V190 R182:V182 R248:V248 R251:V251 R253:V253 R255:V255 R257:V257 R259:V259 R261:V261 R277:V277 R111:V111 R119:V119 R121:V121 R125:V125 R129:V129 R131:V131 R133:V135 R143:V144 R148:V148 R150:V150 R152:V152 R155:V155 R172:V172 R180:V180 R231:V231 R187:V187 R242:V243 R245:V246 R283:V283 R100:V100 R107:V107 R116:V116 R184:V184 R234:V235 R293:V293 R289:V290 R287:V287 R295:V295 R304:V304 R307:V307 R312:V312 R319:V319 R322:V322 R328:V328 R331:V331 R337:V337 R340:V340 R346:V346 R349:V349" xr:uid="{00000000-0002-0000-0400-000003000000}">
      <formula1>$BZ$78:$BZ$80</formula1>
    </dataValidation>
    <dataValidation type="list" allowBlank="1" showInputMessage="1" showErrorMessage="1" sqref="AL23:AM28" xr:uid="{00000000-0002-0000-0400-000004000000}">
      <formula1>$BX$20:$BX$21</formula1>
    </dataValidation>
    <dataValidation type="list" allowBlank="1" showInputMessage="1" showErrorMessage="1" sqref="AC69:BS70" xr:uid="{00000000-0002-0000-0400-000005000000}">
      <formula1>$BX$69:$BX$74</formula1>
    </dataValidation>
    <dataValidation type="list" allowBlank="1" showInputMessage="1" showErrorMessage="1" sqref="D69:L70" xr:uid="{00000000-0002-0000-0400-000006000000}">
      <formula1>$CX$69:$CX$77</formula1>
    </dataValidation>
    <dataValidation type="list" allowBlank="1" showInputMessage="1" showErrorMessage="1" sqref="R263:V263 R274:V274 R268:V268 R271:V271" xr:uid="{00000000-0002-0000-0400-000007000000}">
      <formula1>$BX$264:$BX$266</formula1>
    </dataValidation>
    <dataValidation type="list" allowBlank="1" showInputMessage="1" showErrorMessage="1" sqref="R264:V266 R275:V275 R269:V270 R272:V272" xr:uid="{00000000-0002-0000-0400-000008000000}">
      <formula1>$CE$264:$CE$266</formula1>
    </dataValidation>
  </dataValidations>
  <printOptions horizontalCentered="1"/>
  <pageMargins left="0.78740157480314965" right="0.19685039370078741" top="0.39370078740157483" bottom="0.19685039370078741" header="0" footer="0"/>
  <pageSetup paperSize="9" orientation="portrait" r:id="rId1"/>
  <headerFooter>
    <oddFooter>&amp;C&amp;8内装下地直前</oddFooter>
  </headerFooter>
  <rowBreaks count="6" manualBreakCount="6">
    <brk id="48" min="1" max="73" man="1"/>
    <brk id="77" min="1" max="73" man="1"/>
    <brk id="136" min="1" max="73" man="1"/>
    <brk id="173" min="1" max="73" man="1"/>
    <brk id="235" min="1" max="73" man="1"/>
    <brk id="352" min="1" max="7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33"/>
  </sheetPr>
  <dimension ref="A1:O297"/>
  <sheetViews>
    <sheetView view="pageBreakPreview" zoomScaleNormal="100" zoomScaleSheetLayoutView="100" workbookViewId="0">
      <selection activeCell="C23" sqref="C23"/>
    </sheetView>
  </sheetViews>
  <sheetFormatPr defaultRowHeight="13.5" x14ac:dyDescent="0.15"/>
  <cols>
    <col min="1" max="1" width="4.5" style="191" bestFit="1" customWidth="1"/>
    <col min="2" max="2" width="4.625" style="191" customWidth="1"/>
    <col min="3" max="3" width="10.625" style="191" customWidth="1"/>
    <col min="4" max="5" width="9" style="191"/>
    <col min="6" max="6" width="12.625" style="191" customWidth="1"/>
    <col min="7" max="7" width="8.625" style="191" customWidth="1"/>
    <col min="8" max="12" width="7.625" style="191" customWidth="1"/>
    <col min="13" max="13" width="4.875" style="191" customWidth="1"/>
    <col min="14" max="14" width="4.5" style="191" customWidth="1"/>
    <col min="15" max="15" width="4.125" style="191" customWidth="1"/>
    <col min="16" max="16384" width="9" style="191"/>
  </cols>
  <sheetData>
    <row r="1" spans="1:15" x14ac:dyDescent="0.15">
      <c r="F1" s="192"/>
    </row>
    <row r="2" spans="1:15" ht="14.25" x14ac:dyDescent="0.15">
      <c r="B2" s="1133" t="s">
        <v>12</v>
      </c>
      <c r="C2" s="1133"/>
      <c r="D2" s="1133"/>
      <c r="E2" s="1133"/>
      <c r="F2" s="1133"/>
      <c r="G2" s="1133"/>
      <c r="H2" s="1133"/>
      <c r="I2" s="1133"/>
      <c r="J2" s="1133"/>
      <c r="K2" s="1133"/>
      <c r="L2" s="1133"/>
    </row>
    <row r="3" spans="1:15" x14ac:dyDescent="0.15">
      <c r="B3" s="191" t="s">
        <v>533</v>
      </c>
      <c r="N3" s="264" t="s">
        <v>579</v>
      </c>
      <c r="O3" s="264" t="s">
        <v>577</v>
      </c>
    </row>
    <row r="4" spans="1:15" ht="15" customHeight="1" x14ac:dyDescent="0.15">
      <c r="A4" s="270" t="s">
        <v>572</v>
      </c>
      <c r="B4" s="194" t="s">
        <v>535</v>
      </c>
      <c r="D4" s="193"/>
      <c r="E4" s="193"/>
      <c r="F4" s="193"/>
      <c r="G4" s="193"/>
      <c r="H4" s="193"/>
      <c r="I4" s="193"/>
      <c r="J4" s="193"/>
      <c r="K4" s="193"/>
      <c r="N4" s="264" t="s">
        <v>580</v>
      </c>
      <c r="O4" s="264" t="s">
        <v>578</v>
      </c>
    </row>
    <row r="5" spans="1:15" ht="15" customHeight="1" x14ac:dyDescent="0.15">
      <c r="A5" s="270" t="s">
        <v>572</v>
      </c>
      <c r="B5" s="194" t="s">
        <v>536</v>
      </c>
      <c r="N5" s="264" t="s">
        <v>651</v>
      </c>
    </row>
    <row r="6" spans="1:15" ht="20.100000000000001" customHeight="1" x14ac:dyDescent="0.15">
      <c r="A6" s="269" t="s">
        <v>576</v>
      </c>
      <c r="C6" s="191" t="s">
        <v>513</v>
      </c>
      <c r="D6" s="514" t="s">
        <v>820</v>
      </c>
    </row>
    <row r="7" spans="1:15" ht="6.95" customHeight="1" x14ac:dyDescent="0.15">
      <c r="C7" s="195"/>
    </row>
    <row r="8" spans="1:15" ht="14.25" customHeight="1" x14ac:dyDescent="0.15">
      <c r="B8" s="196"/>
      <c r="C8" s="196"/>
      <c r="D8" s="197" t="s">
        <v>514</v>
      </c>
      <c r="E8" s="196"/>
      <c r="F8" s="196"/>
      <c r="G8" s="196"/>
      <c r="H8" s="196"/>
      <c r="I8" s="196"/>
      <c r="J8" s="196"/>
      <c r="K8" s="512"/>
      <c r="L8" s="513"/>
    </row>
    <row r="9" spans="1:15" s="198" customFormat="1" ht="13.5" customHeight="1" x14ac:dyDescent="0.15">
      <c r="B9" s="1138" t="s">
        <v>515</v>
      </c>
      <c r="C9" s="1140" t="s">
        <v>516</v>
      </c>
      <c r="D9" s="1142" t="s">
        <v>517</v>
      </c>
      <c r="E9" s="1142"/>
      <c r="F9" s="502" t="s">
        <v>518</v>
      </c>
      <c r="G9" s="503" t="s">
        <v>809</v>
      </c>
      <c r="H9" s="483" t="s">
        <v>811</v>
      </c>
      <c r="I9" s="1134" t="s">
        <v>819</v>
      </c>
      <c r="J9" s="1135"/>
      <c r="K9" s="1136" t="s">
        <v>813</v>
      </c>
      <c r="L9" s="1137"/>
    </row>
    <row r="10" spans="1:15" s="198" customFormat="1" ht="13.5" customHeight="1" x14ac:dyDescent="0.15">
      <c r="B10" s="1139"/>
      <c r="C10" s="1141"/>
      <c r="D10" s="504" t="s">
        <v>519</v>
      </c>
      <c r="E10" s="505" t="s">
        <v>520</v>
      </c>
      <c r="F10" s="506" t="s">
        <v>521</v>
      </c>
      <c r="G10" s="506" t="s">
        <v>810</v>
      </c>
      <c r="H10" s="484" t="s">
        <v>812</v>
      </c>
      <c r="I10" s="500" t="s">
        <v>817</v>
      </c>
      <c r="J10" s="501" t="s">
        <v>818</v>
      </c>
      <c r="K10" s="209" t="s">
        <v>815</v>
      </c>
      <c r="L10" s="493" t="s">
        <v>816</v>
      </c>
    </row>
    <row r="11" spans="1:15" s="198" customFormat="1" ht="13.5" customHeight="1" x14ac:dyDescent="0.15">
      <c r="B11" s="200">
        <v>1</v>
      </c>
      <c r="C11" s="201"/>
      <c r="D11" s="202"/>
      <c r="E11" s="203"/>
      <c r="F11" s="204">
        <f t="shared" ref="F11:F60" si="0">D11*E11</f>
        <v>0</v>
      </c>
      <c r="G11" s="487" t="s">
        <v>579</v>
      </c>
      <c r="H11" s="490" t="s">
        <v>75</v>
      </c>
      <c r="I11" s="496"/>
      <c r="J11" s="497"/>
      <c r="K11" s="516" t="s">
        <v>814</v>
      </c>
      <c r="L11" s="517" t="s">
        <v>814</v>
      </c>
    </row>
    <row r="12" spans="1:15" s="198" customFormat="1" ht="13.5" customHeight="1" x14ac:dyDescent="0.15">
      <c r="B12" s="205">
        <v>2</v>
      </c>
      <c r="C12" s="206"/>
      <c r="D12" s="207"/>
      <c r="E12" s="208"/>
      <c r="F12" s="204">
        <f t="shared" si="0"/>
        <v>0</v>
      </c>
      <c r="G12" s="488" t="s">
        <v>579</v>
      </c>
      <c r="H12" s="491" t="s">
        <v>75</v>
      </c>
      <c r="I12" s="498"/>
      <c r="J12" s="494"/>
      <c r="K12" s="518" t="s">
        <v>814</v>
      </c>
      <c r="L12" s="519" t="s">
        <v>814</v>
      </c>
    </row>
    <row r="13" spans="1:15" s="198" customFormat="1" ht="13.5" customHeight="1" x14ac:dyDescent="0.15">
      <c r="B13" s="205">
        <v>3</v>
      </c>
      <c r="C13" s="206"/>
      <c r="D13" s="207"/>
      <c r="E13" s="208"/>
      <c r="F13" s="204">
        <f t="shared" si="0"/>
        <v>0</v>
      </c>
      <c r="G13" s="488" t="s">
        <v>579</v>
      </c>
      <c r="H13" s="491" t="s">
        <v>75</v>
      </c>
      <c r="I13" s="498"/>
      <c r="J13" s="494"/>
      <c r="K13" s="518" t="s">
        <v>814</v>
      </c>
      <c r="L13" s="519" t="s">
        <v>814</v>
      </c>
    </row>
    <row r="14" spans="1:15" s="198" customFormat="1" ht="13.5" customHeight="1" x14ac:dyDescent="0.15">
      <c r="B14" s="205">
        <v>4</v>
      </c>
      <c r="C14" s="206"/>
      <c r="D14" s="207"/>
      <c r="E14" s="485"/>
      <c r="F14" s="204">
        <f t="shared" si="0"/>
        <v>0</v>
      </c>
      <c r="G14" s="488" t="s">
        <v>579</v>
      </c>
      <c r="H14" s="491" t="s">
        <v>75</v>
      </c>
      <c r="I14" s="498"/>
      <c r="J14" s="494"/>
      <c r="K14" s="518" t="s">
        <v>814</v>
      </c>
      <c r="L14" s="519" t="s">
        <v>814</v>
      </c>
    </row>
    <row r="15" spans="1:15" s="198" customFormat="1" ht="13.5" customHeight="1" x14ac:dyDescent="0.15">
      <c r="B15" s="205">
        <v>5</v>
      </c>
      <c r="C15" s="206"/>
      <c r="D15" s="207"/>
      <c r="E15" s="208"/>
      <c r="F15" s="204">
        <f t="shared" si="0"/>
        <v>0</v>
      </c>
      <c r="G15" s="488" t="s">
        <v>579</v>
      </c>
      <c r="H15" s="491" t="s">
        <v>75</v>
      </c>
      <c r="I15" s="498"/>
      <c r="J15" s="494"/>
      <c r="K15" s="518" t="s">
        <v>814</v>
      </c>
      <c r="L15" s="519" t="s">
        <v>814</v>
      </c>
    </row>
    <row r="16" spans="1:15" s="198" customFormat="1" ht="13.5" customHeight="1" x14ac:dyDescent="0.15">
      <c r="B16" s="205">
        <v>6</v>
      </c>
      <c r="C16" s="206"/>
      <c r="D16" s="207"/>
      <c r="E16" s="208"/>
      <c r="F16" s="204">
        <f t="shared" si="0"/>
        <v>0</v>
      </c>
      <c r="G16" s="488" t="s">
        <v>579</v>
      </c>
      <c r="H16" s="491" t="s">
        <v>75</v>
      </c>
      <c r="I16" s="498"/>
      <c r="J16" s="494"/>
      <c r="K16" s="518" t="s">
        <v>814</v>
      </c>
      <c r="L16" s="519" t="s">
        <v>814</v>
      </c>
    </row>
    <row r="17" spans="2:12" s="198" customFormat="1" ht="13.5" customHeight="1" x14ac:dyDescent="0.15">
      <c r="B17" s="205">
        <v>7</v>
      </c>
      <c r="C17" s="206"/>
      <c r="D17" s="207"/>
      <c r="E17" s="208"/>
      <c r="F17" s="204">
        <f t="shared" si="0"/>
        <v>0</v>
      </c>
      <c r="G17" s="488" t="s">
        <v>579</v>
      </c>
      <c r="H17" s="491" t="s">
        <v>75</v>
      </c>
      <c r="I17" s="498"/>
      <c r="J17" s="494"/>
      <c r="K17" s="518" t="s">
        <v>814</v>
      </c>
      <c r="L17" s="519" t="s">
        <v>814</v>
      </c>
    </row>
    <row r="18" spans="2:12" s="198" customFormat="1" ht="13.5" customHeight="1" x14ac:dyDescent="0.15">
      <c r="B18" s="205">
        <v>8</v>
      </c>
      <c r="C18" s="206"/>
      <c r="D18" s="207"/>
      <c r="E18" s="208"/>
      <c r="F18" s="204">
        <f t="shared" si="0"/>
        <v>0</v>
      </c>
      <c r="G18" s="488" t="s">
        <v>579</v>
      </c>
      <c r="H18" s="491" t="s">
        <v>75</v>
      </c>
      <c r="I18" s="498"/>
      <c r="J18" s="494"/>
      <c r="K18" s="518" t="s">
        <v>814</v>
      </c>
      <c r="L18" s="519" t="s">
        <v>814</v>
      </c>
    </row>
    <row r="19" spans="2:12" s="198" customFormat="1" ht="13.5" customHeight="1" x14ac:dyDescent="0.15">
      <c r="B19" s="205">
        <v>9</v>
      </c>
      <c r="C19" s="206"/>
      <c r="D19" s="207"/>
      <c r="E19" s="208"/>
      <c r="F19" s="204">
        <f t="shared" si="0"/>
        <v>0</v>
      </c>
      <c r="G19" s="488" t="s">
        <v>579</v>
      </c>
      <c r="H19" s="491" t="s">
        <v>75</v>
      </c>
      <c r="I19" s="498"/>
      <c r="J19" s="494"/>
      <c r="K19" s="518" t="s">
        <v>814</v>
      </c>
      <c r="L19" s="519" t="s">
        <v>814</v>
      </c>
    </row>
    <row r="20" spans="2:12" s="198" customFormat="1" ht="13.5" customHeight="1" x14ac:dyDescent="0.15">
      <c r="B20" s="205">
        <v>10</v>
      </c>
      <c r="C20" s="206"/>
      <c r="D20" s="207"/>
      <c r="E20" s="208"/>
      <c r="F20" s="204">
        <f t="shared" si="0"/>
        <v>0</v>
      </c>
      <c r="G20" s="488" t="s">
        <v>579</v>
      </c>
      <c r="H20" s="491" t="s">
        <v>75</v>
      </c>
      <c r="I20" s="498"/>
      <c r="J20" s="494"/>
      <c r="K20" s="518" t="s">
        <v>814</v>
      </c>
      <c r="L20" s="519" t="s">
        <v>814</v>
      </c>
    </row>
    <row r="21" spans="2:12" s="198" customFormat="1" ht="13.5" customHeight="1" x14ac:dyDescent="0.15">
      <c r="B21" s="205">
        <v>11</v>
      </c>
      <c r="C21" s="206"/>
      <c r="D21" s="207"/>
      <c r="E21" s="208"/>
      <c r="F21" s="204">
        <f t="shared" si="0"/>
        <v>0</v>
      </c>
      <c r="G21" s="488" t="s">
        <v>579</v>
      </c>
      <c r="H21" s="491" t="s">
        <v>75</v>
      </c>
      <c r="I21" s="498"/>
      <c r="J21" s="494"/>
      <c r="K21" s="518" t="s">
        <v>814</v>
      </c>
      <c r="L21" s="519" t="s">
        <v>814</v>
      </c>
    </row>
    <row r="22" spans="2:12" s="198" customFormat="1" ht="13.5" customHeight="1" x14ac:dyDescent="0.15">
      <c r="B22" s="205">
        <v>12</v>
      </c>
      <c r="C22" s="206"/>
      <c r="D22" s="207"/>
      <c r="E22" s="208"/>
      <c r="F22" s="204">
        <f t="shared" si="0"/>
        <v>0</v>
      </c>
      <c r="G22" s="488" t="s">
        <v>579</v>
      </c>
      <c r="H22" s="491" t="s">
        <v>75</v>
      </c>
      <c r="I22" s="498"/>
      <c r="J22" s="494"/>
      <c r="K22" s="518" t="s">
        <v>814</v>
      </c>
      <c r="L22" s="519" t="s">
        <v>814</v>
      </c>
    </row>
    <row r="23" spans="2:12" s="198" customFormat="1" ht="13.5" customHeight="1" x14ac:dyDescent="0.15">
      <c r="B23" s="205">
        <v>13</v>
      </c>
      <c r="C23" s="206"/>
      <c r="D23" s="207"/>
      <c r="E23" s="208"/>
      <c r="F23" s="204">
        <f t="shared" si="0"/>
        <v>0</v>
      </c>
      <c r="G23" s="488" t="s">
        <v>579</v>
      </c>
      <c r="H23" s="491" t="s">
        <v>75</v>
      </c>
      <c r="I23" s="498"/>
      <c r="J23" s="494"/>
      <c r="K23" s="518" t="s">
        <v>814</v>
      </c>
      <c r="L23" s="519" t="s">
        <v>814</v>
      </c>
    </row>
    <row r="24" spans="2:12" s="198" customFormat="1" ht="13.5" customHeight="1" x14ac:dyDescent="0.15">
      <c r="B24" s="205">
        <v>14</v>
      </c>
      <c r="C24" s="206"/>
      <c r="D24" s="207"/>
      <c r="E24" s="208"/>
      <c r="F24" s="204">
        <f t="shared" si="0"/>
        <v>0</v>
      </c>
      <c r="G24" s="488" t="s">
        <v>579</v>
      </c>
      <c r="H24" s="491" t="s">
        <v>75</v>
      </c>
      <c r="I24" s="498"/>
      <c r="J24" s="494"/>
      <c r="K24" s="518" t="s">
        <v>814</v>
      </c>
      <c r="L24" s="519" t="s">
        <v>814</v>
      </c>
    </row>
    <row r="25" spans="2:12" s="198" customFormat="1" ht="13.5" customHeight="1" x14ac:dyDescent="0.15">
      <c r="B25" s="205">
        <v>15</v>
      </c>
      <c r="C25" s="206"/>
      <c r="D25" s="207"/>
      <c r="E25" s="208"/>
      <c r="F25" s="204">
        <f t="shared" si="0"/>
        <v>0</v>
      </c>
      <c r="G25" s="488" t="s">
        <v>579</v>
      </c>
      <c r="H25" s="491" t="s">
        <v>75</v>
      </c>
      <c r="I25" s="498"/>
      <c r="J25" s="494"/>
      <c r="K25" s="518" t="s">
        <v>814</v>
      </c>
      <c r="L25" s="519" t="s">
        <v>814</v>
      </c>
    </row>
    <row r="26" spans="2:12" s="198" customFormat="1" ht="13.5" customHeight="1" x14ac:dyDescent="0.15">
      <c r="B26" s="205">
        <v>16</v>
      </c>
      <c r="C26" s="206"/>
      <c r="D26" s="207"/>
      <c r="E26" s="208"/>
      <c r="F26" s="204">
        <f t="shared" si="0"/>
        <v>0</v>
      </c>
      <c r="G26" s="488" t="s">
        <v>579</v>
      </c>
      <c r="H26" s="491" t="s">
        <v>75</v>
      </c>
      <c r="I26" s="498"/>
      <c r="J26" s="494"/>
      <c r="K26" s="518" t="s">
        <v>814</v>
      </c>
      <c r="L26" s="519" t="s">
        <v>814</v>
      </c>
    </row>
    <row r="27" spans="2:12" s="198" customFormat="1" ht="13.5" customHeight="1" x14ac:dyDescent="0.15">
      <c r="B27" s="205">
        <v>17</v>
      </c>
      <c r="C27" s="206"/>
      <c r="D27" s="207"/>
      <c r="E27" s="208"/>
      <c r="F27" s="204">
        <f t="shared" si="0"/>
        <v>0</v>
      </c>
      <c r="G27" s="488" t="s">
        <v>579</v>
      </c>
      <c r="H27" s="491" t="s">
        <v>75</v>
      </c>
      <c r="I27" s="498"/>
      <c r="J27" s="494"/>
      <c r="K27" s="518" t="s">
        <v>814</v>
      </c>
      <c r="L27" s="519" t="s">
        <v>814</v>
      </c>
    </row>
    <row r="28" spans="2:12" s="198" customFormat="1" ht="13.5" customHeight="1" x14ac:dyDescent="0.15">
      <c r="B28" s="205">
        <v>18</v>
      </c>
      <c r="C28" s="206"/>
      <c r="D28" s="207"/>
      <c r="E28" s="208"/>
      <c r="F28" s="204">
        <f t="shared" si="0"/>
        <v>0</v>
      </c>
      <c r="G28" s="488" t="s">
        <v>579</v>
      </c>
      <c r="H28" s="491" t="s">
        <v>75</v>
      </c>
      <c r="I28" s="498"/>
      <c r="J28" s="494"/>
      <c r="K28" s="518" t="s">
        <v>814</v>
      </c>
      <c r="L28" s="519" t="s">
        <v>814</v>
      </c>
    </row>
    <row r="29" spans="2:12" s="198" customFormat="1" ht="13.5" customHeight="1" x14ac:dyDescent="0.15">
      <c r="B29" s="205">
        <v>19</v>
      </c>
      <c r="C29" s="206"/>
      <c r="D29" s="207"/>
      <c r="E29" s="208"/>
      <c r="F29" s="204">
        <f t="shared" si="0"/>
        <v>0</v>
      </c>
      <c r="G29" s="488" t="s">
        <v>579</v>
      </c>
      <c r="H29" s="491" t="s">
        <v>75</v>
      </c>
      <c r="I29" s="498"/>
      <c r="J29" s="494"/>
      <c r="K29" s="518" t="s">
        <v>814</v>
      </c>
      <c r="L29" s="519" t="s">
        <v>814</v>
      </c>
    </row>
    <row r="30" spans="2:12" s="198" customFormat="1" ht="13.5" customHeight="1" x14ac:dyDescent="0.15">
      <c r="B30" s="205">
        <v>20</v>
      </c>
      <c r="C30" s="206"/>
      <c r="D30" s="207"/>
      <c r="E30" s="208"/>
      <c r="F30" s="204">
        <f t="shared" si="0"/>
        <v>0</v>
      </c>
      <c r="G30" s="488" t="s">
        <v>579</v>
      </c>
      <c r="H30" s="491" t="s">
        <v>75</v>
      </c>
      <c r="I30" s="498"/>
      <c r="J30" s="494"/>
      <c r="K30" s="518" t="s">
        <v>814</v>
      </c>
      <c r="L30" s="519" t="s">
        <v>814</v>
      </c>
    </row>
    <row r="31" spans="2:12" s="198" customFormat="1" ht="13.5" customHeight="1" x14ac:dyDescent="0.15">
      <c r="B31" s="205">
        <v>21</v>
      </c>
      <c r="C31" s="206"/>
      <c r="D31" s="207"/>
      <c r="E31" s="208"/>
      <c r="F31" s="204">
        <f t="shared" si="0"/>
        <v>0</v>
      </c>
      <c r="G31" s="488" t="s">
        <v>579</v>
      </c>
      <c r="H31" s="491" t="s">
        <v>75</v>
      </c>
      <c r="I31" s="498"/>
      <c r="J31" s="494"/>
      <c r="K31" s="518" t="s">
        <v>814</v>
      </c>
      <c r="L31" s="519" t="s">
        <v>814</v>
      </c>
    </row>
    <row r="32" spans="2:12" s="198" customFormat="1" ht="13.5" customHeight="1" x14ac:dyDescent="0.15">
      <c r="B32" s="205">
        <v>22</v>
      </c>
      <c r="C32" s="206"/>
      <c r="D32" s="207"/>
      <c r="E32" s="208"/>
      <c r="F32" s="204">
        <f t="shared" si="0"/>
        <v>0</v>
      </c>
      <c r="G32" s="488" t="s">
        <v>579</v>
      </c>
      <c r="H32" s="491" t="s">
        <v>75</v>
      </c>
      <c r="I32" s="498"/>
      <c r="J32" s="494"/>
      <c r="K32" s="518" t="s">
        <v>814</v>
      </c>
      <c r="L32" s="519" t="s">
        <v>814</v>
      </c>
    </row>
    <row r="33" spans="2:12" s="198" customFormat="1" ht="13.5" customHeight="1" x14ac:dyDescent="0.15">
      <c r="B33" s="205">
        <v>23</v>
      </c>
      <c r="C33" s="206"/>
      <c r="D33" s="207"/>
      <c r="E33" s="208"/>
      <c r="F33" s="204">
        <f t="shared" si="0"/>
        <v>0</v>
      </c>
      <c r="G33" s="488" t="s">
        <v>579</v>
      </c>
      <c r="H33" s="491" t="s">
        <v>75</v>
      </c>
      <c r="I33" s="498"/>
      <c r="J33" s="494"/>
      <c r="K33" s="518" t="s">
        <v>814</v>
      </c>
      <c r="L33" s="519" t="s">
        <v>814</v>
      </c>
    </row>
    <row r="34" spans="2:12" s="198" customFormat="1" ht="13.5" customHeight="1" x14ac:dyDescent="0.15">
      <c r="B34" s="205">
        <v>24</v>
      </c>
      <c r="C34" s="206"/>
      <c r="D34" s="207"/>
      <c r="E34" s="208"/>
      <c r="F34" s="204">
        <f t="shared" si="0"/>
        <v>0</v>
      </c>
      <c r="G34" s="488" t="s">
        <v>579</v>
      </c>
      <c r="H34" s="491" t="s">
        <v>75</v>
      </c>
      <c r="I34" s="498"/>
      <c r="J34" s="494"/>
      <c r="K34" s="518" t="s">
        <v>814</v>
      </c>
      <c r="L34" s="519" t="s">
        <v>814</v>
      </c>
    </row>
    <row r="35" spans="2:12" s="198" customFormat="1" ht="13.5" customHeight="1" x14ac:dyDescent="0.15">
      <c r="B35" s="205">
        <v>25</v>
      </c>
      <c r="C35" s="206"/>
      <c r="D35" s="207"/>
      <c r="E35" s="208"/>
      <c r="F35" s="204">
        <f t="shared" si="0"/>
        <v>0</v>
      </c>
      <c r="G35" s="488" t="s">
        <v>579</v>
      </c>
      <c r="H35" s="491" t="s">
        <v>75</v>
      </c>
      <c r="I35" s="498"/>
      <c r="J35" s="494"/>
      <c r="K35" s="518" t="s">
        <v>814</v>
      </c>
      <c r="L35" s="519" t="s">
        <v>814</v>
      </c>
    </row>
    <row r="36" spans="2:12" s="198" customFormat="1" ht="13.5" customHeight="1" x14ac:dyDescent="0.15">
      <c r="B36" s="205">
        <v>26</v>
      </c>
      <c r="C36" s="206"/>
      <c r="D36" s="207"/>
      <c r="E36" s="208"/>
      <c r="F36" s="204">
        <f t="shared" si="0"/>
        <v>0</v>
      </c>
      <c r="G36" s="488" t="s">
        <v>579</v>
      </c>
      <c r="H36" s="491" t="s">
        <v>75</v>
      </c>
      <c r="I36" s="498"/>
      <c r="J36" s="494"/>
      <c r="K36" s="518" t="s">
        <v>814</v>
      </c>
      <c r="L36" s="519" t="s">
        <v>814</v>
      </c>
    </row>
    <row r="37" spans="2:12" s="198" customFormat="1" ht="13.5" customHeight="1" x14ac:dyDescent="0.15">
      <c r="B37" s="205">
        <v>27</v>
      </c>
      <c r="C37" s="206"/>
      <c r="D37" s="207"/>
      <c r="E37" s="208"/>
      <c r="F37" s="204">
        <f t="shared" si="0"/>
        <v>0</v>
      </c>
      <c r="G37" s="488" t="s">
        <v>579</v>
      </c>
      <c r="H37" s="491" t="s">
        <v>75</v>
      </c>
      <c r="I37" s="498"/>
      <c r="J37" s="494"/>
      <c r="K37" s="518" t="s">
        <v>814</v>
      </c>
      <c r="L37" s="519" t="s">
        <v>814</v>
      </c>
    </row>
    <row r="38" spans="2:12" s="198" customFormat="1" ht="13.5" customHeight="1" x14ac:dyDescent="0.15">
      <c r="B38" s="205">
        <v>28</v>
      </c>
      <c r="C38" s="206"/>
      <c r="D38" s="207"/>
      <c r="E38" s="208"/>
      <c r="F38" s="204">
        <f t="shared" si="0"/>
        <v>0</v>
      </c>
      <c r="G38" s="488" t="s">
        <v>579</v>
      </c>
      <c r="H38" s="491" t="s">
        <v>75</v>
      </c>
      <c r="I38" s="498"/>
      <c r="J38" s="494"/>
      <c r="K38" s="518" t="s">
        <v>814</v>
      </c>
      <c r="L38" s="519" t="s">
        <v>814</v>
      </c>
    </row>
    <row r="39" spans="2:12" s="198" customFormat="1" ht="13.5" customHeight="1" x14ac:dyDescent="0.15">
      <c r="B39" s="205">
        <v>29</v>
      </c>
      <c r="C39" s="206"/>
      <c r="D39" s="207"/>
      <c r="E39" s="208"/>
      <c r="F39" s="204">
        <f t="shared" si="0"/>
        <v>0</v>
      </c>
      <c r="G39" s="488" t="s">
        <v>579</v>
      </c>
      <c r="H39" s="491" t="s">
        <v>75</v>
      </c>
      <c r="I39" s="498"/>
      <c r="J39" s="494"/>
      <c r="K39" s="518" t="s">
        <v>814</v>
      </c>
      <c r="L39" s="519" t="s">
        <v>814</v>
      </c>
    </row>
    <row r="40" spans="2:12" s="198" customFormat="1" ht="13.5" customHeight="1" x14ac:dyDescent="0.15">
      <c r="B40" s="205">
        <v>30</v>
      </c>
      <c r="C40" s="206"/>
      <c r="D40" s="207"/>
      <c r="E40" s="208"/>
      <c r="F40" s="204">
        <f t="shared" si="0"/>
        <v>0</v>
      </c>
      <c r="G40" s="488" t="s">
        <v>579</v>
      </c>
      <c r="H40" s="491" t="s">
        <v>75</v>
      </c>
      <c r="I40" s="498"/>
      <c r="J40" s="494"/>
      <c r="K40" s="518" t="s">
        <v>814</v>
      </c>
      <c r="L40" s="519" t="s">
        <v>814</v>
      </c>
    </row>
    <row r="41" spans="2:12" s="198" customFormat="1" ht="13.5" customHeight="1" x14ac:dyDescent="0.15">
      <c r="B41" s="205">
        <v>31</v>
      </c>
      <c r="C41" s="206"/>
      <c r="D41" s="207"/>
      <c r="E41" s="208"/>
      <c r="F41" s="204">
        <f t="shared" si="0"/>
        <v>0</v>
      </c>
      <c r="G41" s="488" t="s">
        <v>579</v>
      </c>
      <c r="H41" s="491" t="s">
        <v>75</v>
      </c>
      <c r="I41" s="498"/>
      <c r="J41" s="494"/>
      <c r="K41" s="518" t="s">
        <v>814</v>
      </c>
      <c r="L41" s="519" t="s">
        <v>814</v>
      </c>
    </row>
    <row r="42" spans="2:12" s="198" customFormat="1" ht="13.5" customHeight="1" x14ac:dyDescent="0.15">
      <c r="B42" s="205">
        <v>32</v>
      </c>
      <c r="C42" s="206"/>
      <c r="D42" s="207"/>
      <c r="E42" s="208"/>
      <c r="F42" s="204">
        <f t="shared" si="0"/>
        <v>0</v>
      </c>
      <c r="G42" s="488" t="s">
        <v>579</v>
      </c>
      <c r="H42" s="491" t="s">
        <v>75</v>
      </c>
      <c r="I42" s="498"/>
      <c r="J42" s="494"/>
      <c r="K42" s="518" t="s">
        <v>814</v>
      </c>
      <c r="L42" s="519" t="s">
        <v>814</v>
      </c>
    </row>
    <row r="43" spans="2:12" s="198" customFormat="1" ht="13.5" customHeight="1" x14ac:dyDescent="0.15">
      <c r="B43" s="205">
        <v>33</v>
      </c>
      <c r="C43" s="206"/>
      <c r="D43" s="207"/>
      <c r="E43" s="208"/>
      <c r="F43" s="204">
        <f t="shared" si="0"/>
        <v>0</v>
      </c>
      <c r="G43" s="488" t="s">
        <v>579</v>
      </c>
      <c r="H43" s="491" t="s">
        <v>75</v>
      </c>
      <c r="I43" s="498"/>
      <c r="J43" s="494"/>
      <c r="K43" s="518" t="s">
        <v>814</v>
      </c>
      <c r="L43" s="519" t="s">
        <v>814</v>
      </c>
    </row>
    <row r="44" spans="2:12" s="198" customFormat="1" ht="13.5" customHeight="1" x14ac:dyDescent="0.15">
      <c r="B44" s="205">
        <v>34</v>
      </c>
      <c r="C44" s="206"/>
      <c r="D44" s="207"/>
      <c r="E44" s="208"/>
      <c r="F44" s="204">
        <f t="shared" si="0"/>
        <v>0</v>
      </c>
      <c r="G44" s="488" t="s">
        <v>579</v>
      </c>
      <c r="H44" s="491" t="s">
        <v>75</v>
      </c>
      <c r="I44" s="498"/>
      <c r="J44" s="494"/>
      <c r="K44" s="518" t="s">
        <v>814</v>
      </c>
      <c r="L44" s="519" t="s">
        <v>814</v>
      </c>
    </row>
    <row r="45" spans="2:12" s="198" customFormat="1" ht="13.5" customHeight="1" x14ac:dyDescent="0.15">
      <c r="B45" s="205">
        <v>35</v>
      </c>
      <c r="C45" s="206"/>
      <c r="D45" s="207"/>
      <c r="E45" s="208"/>
      <c r="F45" s="204">
        <f t="shared" si="0"/>
        <v>0</v>
      </c>
      <c r="G45" s="488" t="s">
        <v>579</v>
      </c>
      <c r="H45" s="491" t="s">
        <v>75</v>
      </c>
      <c r="I45" s="498"/>
      <c r="J45" s="494"/>
      <c r="K45" s="518" t="s">
        <v>814</v>
      </c>
      <c r="L45" s="519" t="s">
        <v>814</v>
      </c>
    </row>
    <row r="46" spans="2:12" s="198" customFormat="1" ht="13.5" customHeight="1" x14ac:dyDescent="0.15">
      <c r="B46" s="205">
        <v>36</v>
      </c>
      <c r="C46" s="206"/>
      <c r="D46" s="207"/>
      <c r="E46" s="208"/>
      <c r="F46" s="204">
        <f t="shared" si="0"/>
        <v>0</v>
      </c>
      <c r="G46" s="488" t="s">
        <v>579</v>
      </c>
      <c r="H46" s="491" t="s">
        <v>75</v>
      </c>
      <c r="I46" s="498"/>
      <c r="J46" s="494"/>
      <c r="K46" s="518" t="s">
        <v>814</v>
      </c>
      <c r="L46" s="519" t="s">
        <v>814</v>
      </c>
    </row>
    <row r="47" spans="2:12" s="198" customFormat="1" ht="13.5" customHeight="1" x14ac:dyDescent="0.15">
      <c r="B47" s="205">
        <v>37</v>
      </c>
      <c r="C47" s="206"/>
      <c r="D47" s="207"/>
      <c r="E47" s="208"/>
      <c r="F47" s="204">
        <f t="shared" si="0"/>
        <v>0</v>
      </c>
      <c r="G47" s="488" t="s">
        <v>579</v>
      </c>
      <c r="H47" s="491" t="s">
        <v>75</v>
      </c>
      <c r="I47" s="498"/>
      <c r="J47" s="494"/>
      <c r="K47" s="518" t="s">
        <v>814</v>
      </c>
      <c r="L47" s="519" t="s">
        <v>814</v>
      </c>
    </row>
    <row r="48" spans="2:12" s="198" customFormat="1" ht="13.5" customHeight="1" x14ac:dyDescent="0.15">
      <c r="B48" s="205">
        <v>38</v>
      </c>
      <c r="C48" s="206"/>
      <c r="D48" s="207"/>
      <c r="E48" s="208"/>
      <c r="F48" s="204">
        <f t="shared" si="0"/>
        <v>0</v>
      </c>
      <c r="G48" s="488" t="s">
        <v>579</v>
      </c>
      <c r="H48" s="491" t="s">
        <v>75</v>
      </c>
      <c r="I48" s="498"/>
      <c r="J48" s="494"/>
      <c r="K48" s="518" t="s">
        <v>814</v>
      </c>
      <c r="L48" s="519" t="s">
        <v>814</v>
      </c>
    </row>
    <row r="49" spans="2:12" s="198" customFormat="1" ht="13.5" customHeight="1" x14ac:dyDescent="0.15">
      <c r="B49" s="205">
        <v>39</v>
      </c>
      <c r="C49" s="206"/>
      <c r="D49" s="207"/>
      <c r="E49" s="208"/>
      <c r="F49" s="204">
        <f t="shared" si="0"/>
        <v>0</v>
      </c>
      <c r="G49" s="488" t="s">
        <v>579</v>
      </c>
      <c r="H49" s="491" t="s">
        <v>75</v>
      </c>
      <c r="I49" s="498"/>
      <c r="J49" s="494"/>
      <c r="K49" s="518" t="s">
        <v>814</v>
      </c>
      <c r="L49" s="519" t="s">
        <v>814</v>
      </c>
    </row>
    <row r="50" spans="2:12" s="198" customFormat="1" ht="13.5" customHeight="1" x14ac:dyDescent="0.15">
      <c r="B50" s="205">
        <v>40</v>
      </c>
      <c r="C50" s="206"/>
      <c r="D50" s="207"/>
      <c r="E50" s="208"/>
      <c r="F50" s="204">
        <f t="shared" si="0"/>
        <v>0</v>
      </c>
      <c r="G50" s="488" t="s">
        <v>579</v>
      </c>
      <c r="H50" s="491" t="s">
        <v>75</v>
      </c>
      <c r="I50" s="498"/>
      <c r="J50" s="494"/>
      <c r="K50" s="518" t="s">
        <v>814</v>
      </c>
      <c r="L50" s="519" t="s">
        <v>814</v>
      </c>
    </row>
    <row r="51" spans="2:12" s="198" customFormat="1" ht="13.5" customHeight="1" x14ac:dyDescent="0.15">
      <c r="B51" s="205">
        <v>41</v>
      </c>
      <c r="C51" s="206"/>
      <c r="D51" s="207"/>
      <c r="E51" s="208"/>
      <c r="F51" s="204">
        <f t="shared" si="0"/>
        <v>0</v>
      </c>
      <c r="G51" s="488" t="s">
        <v>579</v>
      </c>
      <c r="H51" s="491" t="s">
        <v>75</v>
      </c>
      <c r="I51" s="498"/>
      <c r="J51" s="494"/>
      <c r="K51" s="518" t="s">
        <v>814</v>
      </c>
      <c r="L51" s="519" t="s">
        <v>814</v>
      </c>
    </row>
    <row r="52" spans="2:12" s="198" customFormat="1" ht="13.5" customHeight="1" x14ac:dyDescent="0.15">
      <c r="B52" s="205">
        <v>42</v>
      </c>
      <c r="C52" s="206"/>
      <c r="D52" s="207"/>
      <c r="E52" s="208"/>
      <c r="F52" s="204">
        <f t="shared" si="0"/>
        <v>0</v>
      </c>
      <c r="G52" s="488" t="s">
        <v>579</v>
      </c>
      <c r="H52" s="491" t="s">
        <v>75</v>
      </c>
      <c r="I52" s="498"/>
      <c r="J52" s="494"/>
      <c r="K52" s="518" t="s">
        <v>814</v>
      </c>
      <c r="L52" s="519" t="s">
        <v>814</v>
      </c>
    </row>
    <row r="53" spans="2:12" s="198" customFormat="1" ht="13.5" customHeight="1" x14ac:dyDescent="0.15">
      <c r="B53" s="205">
        <v>43</v>
      </c>
      <c r="C53" s="206"/>
      <c r="D53" s="207"/>
      <c r="E53" s="208"/>
      <c r="F53" s="204">
        <f t="shared" si="0"/>
        <v>0</v>
      </c>
      <c r="G53" s="488" t="s">
        <v>579</v>
      </c>
      <c r="H53" s="491" t="s">
        <v>75</v>
      </c>
      <c r="I53" s="498"/>
      <c r="J53" s="494"/>
      <c r="K53" s="518" t="s">
        <v>814</v>
      </c>
      <c r="L53" s="519" t="s">
        <v>814</v>
      </c>
    </row>
    <row r="54" spans="2:12" s="198" customFormat="1" ht="13.5" customHeight="1" x14ac:dyDescent="0.15">
      <c r="B54" s="205">
        <v>44</v>
      </c>
      <c r="C54" s="206"/>
      <c r="D54" s="207"/>
      <c r="E54" s="208"/>
      <c r="F54" s="204">
        <f t="shared" si="0"/>
        <v>0</v>
      </c>
      <c r="G54" s="488" t="s">
        <v>579</v>
      </c>
      <c r="H54" s="491" t="s">
        <v>75</v>
      </c>
      <c r="I54" s="498"/>
      <c r="J54" s="494"/>
      <c r="K54" s="518" t="s">
        <v>814</v>
      </c>
      <c r="L54" s="519" t="s">
        <v>814</v>
      </c>
    </row>
    <row r="55" spans="2:12" s="198" customFormat="1" ht="13.5" customHeight="1" x14ac:dyDescent="0.15">
      <c r="B55" s="205">
        <v>45</v>
      </c>
      <c r="C55" s="206"/>
      <c r="D55" s="207"/>
      <c r="E55" s="208"/>
      <c r="F55" s="204">
        <f t="shared" si="0"/>
        <v>0</v>
      </c>
      <c r="G55" s="488" t="s">
        <v>579</v>
      </c>
      <c r="H55" s="491" t="s">
        <v>75</v>
      </c>
      <c r="I55" s="498"/>
      <c r="J55" s="494"/>
      <c r="K55" s="518" t="s">
        <v>814</v>
      </c>
      <c r="L55" s="519" t="s">
        <v>814</v>
      </c>
    </row>
    <row r="56" spans="2:12" s="198" customFormat="1" ht="13.5" customHeight="1" x14ac:dyDescent="0.15">
      <c r="B56" s="205">
        <v>46</v>
      </c>
      <c r="C56" s="206"/>
      <c r="D56" s="207"/>
      <c r="E56" s="208"/>
      <c r="F56" s="204">
        <f t="shared" si="0"/>
        <v>0</v>
      </c>
      <c r="G56" s="488" t="s">
        <v>579</v>
      </c>
      <c r="H56" s="491" t="s">
        <v>75</v>
      </c>
      <c r="I56" s="498"/>
      <c r="J56" s="494"/>
      <c r="K56" s="518" t="s">
        <v>814</v>
      </c>
      <c r="L56" s="519" t="s">
        <v>814</v>
      </c>
    </row>
    <row r="57" spans="2:12" s="198" customFormat="1" ht="13.5" customHeight="1" x14ac:dyDescent="0.15">
      <c r="B57" s="205">
        <v>47</v>
      </c>
      <c r="C57" s="206"/>
      <c r="D57" s="207"/>
      <c r="E57" s="208"/>
      <c r="F57" s="204">
        <f t="shared" si="0"/>
        <v>0</v>
      </c>
      <c r="G57" s="488" t="s">
        <v>579</v>
      </c>
      <c r="H57" s="491" t="s">
        <v>75</v>
      </c>
      <c r="I57" s="498"/>
      <c r="J57" s="494"/>
      <c r="K57" s="518" t="s">
        <v>814</v>
      </c>
      <c r="L57" s="519" t="s">
        <v>814</v>
      </c>
    </row>
    <row r="58" spans="2:12" s="198" customFormat="1" ht="13.5" customHeight="1" x14ac:dyDescent="0.15">
      <c r="B58" s="205">
        <v>48</v>
      </c>
      <c r="C58" s="206"/>
      <c r="D58" s="207"/>
      <c r="E58" s="208"/>
      <c r="F58" s="204">
        <f t="shared" si="0"/>
        <v>0</v>
      </c>
      <c r="G58" s="488" t="s">
        <v>579</v>
      </c>
      <c r="H58" s="491" t="s">
        <v>75</v>
      </c>
      <c r="I58" s="498"/>
      <c r="J58" s="494"/>
      <c r="K58" s="518" t="s">
        <v>814</v>
      </c>
      <c r="L58" s="519" t="s">
        <v>814</v>
      </c>
    </row>
    <row r="59" spans="2:12" s="198" customFormat="1" ht="13.5" customHeight="1" x14ac:dyDescent="0.15">
      <c r="B59" s="205">
        <v>49</v>
      </c>
      <c r="C59" s="206"/>
      <c r="D59" s="207"/>
      <c r="E59" s="208"/>
      <c r="F59" s="204">
        <f t="shared" si="0"/>
        <v>0</v>
      </c>
      <c r="G59" s="488" t="s">
        <v>579</v>
      </c>
      <c r="H59" s="491" t="s">
        <v>75</v>
      </c>
      <c r="I59" s="498"/>
      <c r="J59" s="494"/>
      <c r="K59" s="518" t="s">
        <v>814</v>
      </c>
      <c r="L59" s="519" t="s">
        <v>814</v>
      </c>
    </row>
    <row r="60" spans="2:12" s="198" customFormat="1" ht="13.5" customHeight="1" x14ac:dyDescent="0.15">
      <c r="B60" s="209">
        <v>50</v>
      </c>
      <c r="C60" s="210"/>
      <c r="D60" s="211"/>
      <c r="E60" s="212"/>
      <c r="F60" s="213">
        <f t="shared" si="0"/>
        <v>0</v>
      </c>
      <c r="G60" s="489" t="s">
        <v>579</v>
      </c>
      <c r="H60" s="492" t="s">
        <v>75</v>
      </c>
      <c r="I60" s="499"/>
      <c r="J60" s="495"/>
      <c r="K60" s="520" t="s">
        <v>814</v>
      </c>
      <c r="L60" s="521" t="s">
        <v>814</v>
      </c>
    </row>
    <row r="61" spans="2:12" x14ac:dyDescent="0.15">
      <c r="B61" s="214"/>
      <c r="C61" s="215"/>
      <c r="D61" s="216"/>
      <c r="E61" s="216"/>
      <c r="F61" s="216"/>
      <c r="G61" s="217"/>
      <c r="H61" s="217"/>
      <c r="I61" s="217"/>
      <c r="J61" s="217"/>
      <c r="K61" s="522"/>
      <c r="L61" s="522"/>
    </row>
    <row r="62" spans="2:12" x14ac:dyDescent="0.15">
      <c r="B62" s="214"/>
      <c r="C62" s="215"/>
      <c r="D62" s="216"/>
      <c r="E62" s="216"/>
      <c r="F62" s="216"/>
      <c r="G62" s="217"/>
      <c r="H62" s="217"/>
      <c r="I62" s="217"/>
      <c r="J62" s="217"/>
      <c r="K62" s="217"/>
    </row>
    <row r="63" spans="2:12" x14ac:dyDescent="0.15">
      <c r="B63" s="198"/>
      <c r="L63" s="218"/>
    </row>
    <row r="64" spans="2:12" x14ac:dyDescent="0.15">
      <c r="B64" s="1129" t="s">
        <v>515</v>
      </c>
      <c r="C64" s="1131" t="s">
        <v>516</v>
      </c>
      <c r="D64" s="1128" t="s">
        <v>523</v>
      </c>
      <c r="E64" s="1128"/>
      <c r="F64" s="507" t="s">
        <v>518</v>
      </c>
      <c r="G64" s="503" t="s">
        <v>809</v>
      </c>
      <c r="H64" s="483" t="s">
        <v>811</v>
      </c>
      <c r="I64" s="1134" t="s">
        <v>819</v>
      </c>
      <c r="J64" s="1135"/>
      <c r="K64" s="1136" t="s">
        <v>813</v>
      </c>
      <c r="L64" s="1137"/>
    </row>
    <row r="65" spans="2:12" x14ac:dyDescent="0.15">
      <c r="B65" s="1130"/>
      <c r="C65" s="1132"/>
      <c r="D65" s="508" t="s">
        <v>524</v>
      </c>
      <c r="E65" s="509" t="s">
        <v>525</v>
      </c>
      <c r="F65" s="510" t="s">
        <v>526</v>
      </c>
      <c r="G65" s="506" t="s">
        <v>810</v>
      </c>
      <c r="H65" s="484" t="s">
        <v>812</v>
      </c>
      <c r="I65" s="500" t="s">
        <v>817</v>
      </c>
      <c r="J65" s="501" t="s">
        <v>818</v>
      </c>
      <c r="K65" s="209" t="s">
        <v>815</v>
      </c>
      <c r="L65" s="493" t="s">
        <v>816</v>
      </c>
    </row>
    <row r="66" spans="2:12" x14ac:dyDescent="0.15">
      <c r="B66" s="486">
        <v>51</v>
      </c>
      <c r="C66" s="219"/>
      <c r="D66" s="220"/>
      <c r="E66" s="221"/>
      <c r="F66" s="222">
        <f t="shared" ref="F66:F120" si="1">D66*E66</f>
        <v>0</v>
      </c>
      <c r="G66" s="487" t="s">
        <v>579</v>
      </c>
      <c r="H66" s="490" t="s">
        <v>75</v>
      </c>
      <c r="I66" s="496"/>
      <c r="J66" s="497"/>
      <c r="K66" s="516" t="s">
        <v>814</v>
      </c>
      <c r="L66" s="517" t="s">
        <v>814</v>
      </c>
    </row>
    <row r="67" spans="2:12" x14ac:dyDescent="0.15">
      <c r="B67" s="511">
        <v>52</v>
      </c>
      <c r="C67" s="223"/>
      <c r="D67" s="224"/>
      <c r="E67" s="225"/>
      <c r="F67" s="222">
        <f t="shared" si="1"/>
        <v>0</v>
      </c>
      <c r="G67" s="488" t="s">
        <v>579</v>
      </c>
      <c r="H67" s="491" t="s">
        <v>75</v>
      </c>
      <c r="I67" s="498"/>
      <c r="J67" s="494"/>
      <c r="K67" s="518" t="s">
        <v>814</v>
      </c>
      <c r="L67" s="519" t="s">
        <v>814</v>
      </c>
    </row>
    <row r="68" spans="2:12" x14ac:dyDescent="0.15">
      <c r="B68" s="511">
        <v>53</v>
      </c>
      <c r="C68" s="223"/>
      <c r="D68" s="224"/>
      <c r="E68" s="225"/>
      <c r="F68" s="222">
        <f t="shared" si="1"/>
        <v>0</v>
      </c>
      <c r="G68" s="488" t="s">
        <v>579</v>
      </c>
      <c r="H68" s="491" t="s">
        <v>75</v>
      </c>
      <c r="I68" s="498"/>
      <c r="J68" s="494"/>
      <c r="K68" s="518" t="s">
        <v>814</v>
      </c>
      <c r="L68" s="519" t="s">
        <v>814</v>
      </c>
    </row>
    <row r="69" spans="2:12" x14ac:dyDescent="0.15">
      <c r="B69" s="511">
        <v>54</v>
      </c>
      <c r="C69" s="223"/>
      <c r="D69" s="224"/>
      <c r="E69" s="225"/>
      <c r="F69" s="222">
        <f t="shared" si="1"/>
        <v>0</v>
      </c>
      <c r="G69" s="488" t="s">
        <v>579</v>
      </c>
      <c r="H69" s="491" t="s">
        <v>75</v>
      </c>
      <c r="I69" s="498"/>
      <c r="J69" s="494"/>
      <c r="K69" s="518" t="s">
        <v>814</v>
      </c>
      <c r="L69" s="519" t="s">
        <v>814</v>
      </c>
    </row>
    <row r="70" spans="2:12" x14ac:dyDescent="0.15">
      <c r="B70" s="511">
        <v>55</v>
      </c>
      <c r="C70" s="223"/>
      <c r="D70" s="224"/>
      <c r="E70" s="225"/>
      <c r="F70" s="222">
        <f t="shared" si="1"/>
        <v>0</v>
      </c>
      <c r="G70" s="488" t="s">
        <v>579</v>
      </c>
      <c r="H70" s="491" t="s">
        <v>75</v>
      </c>
      <c r="I70" s="498"/>
      <c r="J70" s="494"/>
      <c r="K70" s="518" t="s">
        <v>814</v>
      </c>
      <c r="L70" s="519" t="s">
        <v>814</v>
      </c>
    </row>
    <row r="71" spans="2:12" x14ac:dyDescent="0.15">
      <c r="B71" s="511">
        <v>56</v>
      </c>
      <c r="C71" s="223"/>
      <c r="D71" s="224"/>
      <c r="E71" s="225"/>
      <c r="F71" s="222">
        <f t="shared" si="1"/>
        <v>0</v>
      </c>
      <c r="G71" s="488" t="s">
        <v>579</v>
      </c>
      <c r="H71" s="491" t="s">
        <v>75</v>
      </c>
      <c r="I71" s="498"/>
      <c r="J71" s="494"/>
      <c r="K71" s="518" t="s">
        <v>814</v>
      </c>
      <c r="L71" s="519" t="s">
        <v>814</v>
      </c>
    </row>
    <row r="72" spans="2:12" x14ac:dyDescent="0.15">
      <c r="B72" s="511">
        <v>57</v>
      </c>
      <c r="C72" s="223"/>
      <c r="D72" s="224"/>
      <c r="E72" s="225"/>
      <c r="F72" s="222">
        <f t="shared" si="1"/>
        <v>0</v>
      </c>
      <c r="G72" s="488" t="s">
        <v>579</v>
      </c>
      <c r="H72" s="491" t="s">
        <v>75</v>
      </c>
      <c r="I72" s="498"/>
      <c r="J72" s="494"/>
      <c r="K72" s="518" t="s">
        <v>814</v>
      </c>
      <c r="L72" s="519" t="s">
        <v>814</v>
      </c>
    </row>
    <row r="73" spans="2:12" x14ac:dyDescent="0.15">
      <c r="B73" s="511">
        <v>58</v>
      </c>
      <c r="C73" s="223"/>
      <c r="D73" s="224"/>
      <c r="E73" s="225"/>
      <c r="F73" s="222">
        <f t="shared" si="1"/>
        <v>0</v>
      </c>
      <c r="G73" s="488" t="s">
        <v>579</v>
      </c>
      <c r="H73" s="491" t="s">
        <v>75</v>
      </c>
      <c r="I73" s="498"/>
      <c r="J73" s="494"/>
      <c r="K73" s="518" t="s">
        <v>814</v>
      </c>
      <c r="L73" s="519" t="s">
        <v>814</v>
      </c>
    </row>
    <row r="74" spans="2:12" x14ac:dyDescent="0.15">
      <c r="B74" s="511">
        <v>59</v>
      </c>
      <c r="C74" s="223"/>
      <c r="D74" s="224"/>
      <c r="E74" s="225"/>
      <c r="F74" s="222">
        <f t="shared" si="1"/>
        <v>0</v>
      </c>
      <c r="G74" s="488" t="s">
        <v>579</v>
      </c>
      <c r="H74" s="491" t="s">
        <v>75</v>
      </c>
      <c r="I74" s="498"/>
      <c r="J74" s="494"/>
      <c r="K74" s="518" t="s">
        <v>814</v>
      </c>
      <c r="L74" s="519" t="s">
        <v>814</v>
      </c>
    </row>
    <row r="75" spans="2:12" x14ac:dyDescent="0.15">
      <c r="B75" s="511">
        <v>60</v>
      </c>
      <c r="C75" s="223"/>
      <c r="D75" s="224"/>
      <c r="E75" s="225"/>
      <c r="F75" s="222">
        <f t="shared" si="1"/>
        <v>0</v>
      </c>
      <c r="G75" s="488" t="s">
        <v>579</v>
      </c>
      <c r="H75" s="491" t="s">
        <v>75</v>
      </c>
      <c r="I75" s="498"/>
      <c r="J75" s="494"/>
      <c r="K75" s="518" t="s">
        <v>814</v>
      </c>
      <c r="L75" s="519" t="s">
        <v>814</v>
      </c>
    </row>
    <row r="76" spans="2:12" x14ac:dyDescent="0.15">
      <c r="B76" s="511">
        <v>61</v>
      </c>
      <c r="C76" s="223"/>
      <c r="D76" s="224"/>
      <c r="E76" s="225"/>
      <c r="F76" s="222">
        <f t="shared" si="1"/>
        <v>0</v>
      </c>
      <c r="G76" s="488" t="s">
        <v>579</v>
      </c>
      <c r="H76" s="491" t="s">
        <v>75</v>
      </c>
      <c r="I76" s="498"/>
      <c r="J76" s="494"/>
      <c r="K76" s="518" t="s">
        <v>814</v>
      </c>
      <c r="L76" s="519" t="s">
        <v>814</v>
      </c>
    </row>
    <row r="77" spans="2:12" x14ac:dyDescent="0.15">
      <c r="B77" s="511">
        <v>62</v>
      </c>
      <c r="C77" s="223"/>
      <c r="D77" s="224"/>
      <c r="E77" s="225"/>
      <c r="F77" s="222">
        <f t="shared" si="1"/>
        <v>0</v>
      </c>
      <c r="G77" s="488" t="s">
        <v>579</v>
      </c>
      <c r="H77" s="491" t="s">
        <v>75</v>
      </c>
      <c r="I77" s="498"/>
      <c r="J77" s="494"/>
      <c r="K77" s="518" t="s">
        <v>814</v>
      </c>
      <c r="L77" s="519" t="s">
        <v>814</v>
      </c>
    </row>
    <row r="78" spans="2:12" x14ac:dyDescent="0.15">
      <c r="B78" s="511">
        <v>63</v>
      </c>
      <c r="C78" s="223"/>
      <c r="D78" s="224"/>
      <c r="E78" s="225"/>
      <c r="F78" s="222">
        <f t="shared" si="1"/>
        <v>0</v>
      </c>
      <c r="G78" s="488" t="s">
        <v>579</v>
      </c>
      <c r="H78" s="491" t="s">
        <v>75</v>
      </c>
      <c r="I78" s="498"/>
      <c r="J78" s="494"/>
      <c r="K78" s="518" t="s">
        <v>814</v>
      </c>
      <c r="L78" s="519" t="s">
        <v>814</v>
      </c>
    </row>
    <row r="79" spans="2:12" x14ac:dyDescent="0.15">
      <c r="B79" s="511">
        <v>64</v>
      </c>
      <c r="C79" s="223"/>
      <c r="D79" s="224"/>
      <c r="E79" s="225"/>
      <c r="F79" s="222">
        <f t="shared" si="1"/>
        <v>0</v>
      </c>
      <c r="G79" s="488" t="s">
        <v>579</v>
      </c>
      <c r="H79" s="491" t="s">
        <v>75</v>
      </c>
      <c r="I79" s="498"/>
      <c r="J79" s="494"/>
      <c r="K79" s="518" t="s">
        <v>814</v>
      </c>
      <c r="L79" s="519" t="s">
        <v>814</v>
      </c>
    </row>
    <row r="80" spans="2:12" x14ac:dyDescent="0.15">
      <c r="B80" s="511">
        <v>65</v>
      </c>
      <c r="C80" s="223"/>
      <c r="D80" s="224"/>
      <c r="E80" s="225"/>
      <c r="F80" s="222">
        <f t="shared" si="1"/>
        <v>0</v>
      </c>
      <c r="G80" s="488" t="s">
        <v>579</v>
      </c>
      <c r="H80" s="491" t="s">
        <v>75</v>
      </c>
      <c r="I80" s="498"/>
      <c r="J80" s="494"/>
      <c r="K80" s="518" t="s">
        <v>814</v>
      </c>
      <c r="L80" s="519" t="s">
        <v>814</v>
      </c>
    </row>
    <row r="81" spans="2:12" x14ac:dyDescent="0.15">
      <c r="B81" s="511">
        <v>66</v>
      </c>
      <c r="C81" s="223"/>
      <c r="D81" s="224"/>
      <c r="E81" s="225"/>
      <c r="F81" s="222">
        <f t="shared" si="1"/>
        <v>0</v>
      </c>
      <c r="G81" s="488" t="s">
        <v>579</v>
      </c>
      <c r="H81" s="491" t="s">
        <v>75</v>
      </c>
      <c r="I81" s="498"/>
      <c r="J81" s="494"/>
      <c r="K81" s="518" t="s">
        <v>814</v>
      </c>
      <c r="L81" s="519" t="s">
        <v>814</v>
      </c>
    </row>
    <row r="82" spans="2:12" x14ac:dyDescent="0.15">
      <c r="B82" s="511">
        <v>67</v>
      </c>
      <c r="C82" s="223"/>
      <c r="D82" s="224"/>
      <c r="E82" s="225"/>
      <c r="F82" s="222">
        <f t="shared" si="1"/>
        <v>0</v>
      </c>
      <c r="G82" s="488" t="s">
        <v>579</v>
      </c>
      <c r="H82" s="491" t="s">
        <v>75</v>
      </c>
      <c r="I82" s="498"/>
      <c r="J82" s="494"/>
      <c r="K82" s="518" t="s">
        <v>814</v>
      </c>
      <c r="L82" s="519" t="s">
        <v>814</v>
      </c>
    </row>
    <row r="83" spans="2:12" x14ac:dyDescent="0.15">
      <c r="B83" s="511">
        <v>68</v>
      </c>
      <c r="C83" s="223"/>
      <c r="D83" s="224"/>
      <c r="E83" s="225"/>
      <c r="F83" s="222">
        <f t="shared" si="1"/>
        <v>0</v>
      </c>
      <c r="G83" s="488" t="s">
        <v>579</v>
      </c>
      <c r="H83" s="491" t="s">
        <v>75</v>
      </c>
      <c r="I83" s="498"/>
      <c r="J83" s="494"/>
      <c r="K83" s="518" t="s">
        <v>814</v>
      </c>
      <c r="L83" s="519" t="s">
        <v>814</v>
      </c>
    </row>
    <row r="84" spans="2:12" x14ac:dyDescent="0.15">
      <c r="B84" s="511">
        <v>69</v>
      </c>
      <c r="C84" s="223"/>
      <c r="D84" s="224"/>
      <c r="E84" s="225"/>
      <c r="F84" s="222">
        <f t="shared" si="1"/>
        <v>0</v>
      </c>
      <c r="G84" s="488" t="s">
        <v>579</v>
      </c>
      <c r="H84" s="491" t="s">
        <v>75</v>
      </c>
      <c r="I84" s="498"/>
      <c r="J84" s="494"/>
      <c r="K84" s="518" t="s">
        <v>814</v>
      </c>
      <c r="L84" s="519" t="s">
        <v>814</v>
      </c>
    </row>
    <row r="85" spans="2:12" x14ac:dyDescent="0.15">
      <c r="B85" s="511">
        <v>70</v>
      </c>
      <c r="C85" s="223"/>
      <c r="D85" s="224"/>
      <c r="E85" s="225"/>
      <c r="F85" s="222">
        <f t="shared" si="1"/>
        <v>0</v>
      </c>
      <c r="G85" s="488" t="s">
        <v>579</v>
      </c>
      <c r="H85" s="491" t="s">
        <v>75</v>
      </c>
      <c r="I85" s="498"/>
      <c r="J85" s="494"/>
      <c r="K85" s="518" t="s">
        <v>814</v>
      </c>
      <c r="L85" s="519" t="s">
        <v>814</v>
      </c>
    </row>
    <row r="86" spans="2:12" x14ac:dyDescent="0.15">
      <c r="B86" s="511">
        <v>71</v>
      </c>
      <c r="C86" s="223"/>
      <c r="D86" s="224"/>
      <c r="E86" s="225"/>
      <c r="F86" s="222">
        <f t="shared" si="1"/>
        <v>0</v>
      </c>
      <c r="G86" s="488" t="s">
        <v>579</v>
      </c>
      <c r="H86" s="491" t="s">
        <v>75</v>
      </c>
      <c r="I86" s="498"/>
      <c r="J86" s="494"/>
      <c r="K86" s="518" t="s">
        <v>814</v>
      </c>
      <c r="L86" s="519" t="s">
        <v>814</v>
      </c>
    </row>
    <row r="87" spans="2:12" x14ac:dyDescent="0.15">
      <c r="B87" s="511">
        <v>72</v>
      </c>
      <c r="C87" s="223"/>
      <c r="D87" s="224"/>
      <c r="E87" s="225"/>
      <c r="F87" s="222">
        <f t="shared" si="1"/>
        <v>0</v>
      </c>
      <c r="G87" s="488" t="s">
        <v>579</v>
      </c>
      <c r="H87" s="491" t="s">
        <v>75</v>
      </c>
      <c r="I87" s="498"/>
      <c r="J87" s="494"/>
      <c r="K87" s="518" t="s">
        <v>814</v>
      </c>
      <c r="L87" s="519" t="s">
        <v>814</v>
      </c>
    </row>
    <row r="88" spans="2:12" x14ac:dyDescent="0.15">
      <c r="B88" s="511">
        <v>73</v>
      </c>
      <c r="C88" s="223"/>
      <c r="D88" s="224"/>
      <c r="E88" s="225"/>
      <c r="F88" s="222">
        <f t="shared" si="1"/>
        <v>0</v>
      </c>
      <c r="G88" s="488" t="s">
        <v>579</v>
      </c>
      <c r="H88" s="491" t="s">
        <v>75</v>
      </c>
      <c r="I88" s="498"/>
      <c r="J88" s="494"/>
      <c r="K88" s="518" t="s">
        <v>814</v>
      </c>
      <c r="L88" s="519" t="s">
        <v>814</v>
      </c>
    </row>
    <row r="89" spans="2:12" x14ac:dyDescent="0.15">
      <c r="B89" s="511">
        <v>74</v>
      </c>
      <c r="C89" s="223"/>
      <c r="D89" s="224"/>
      <c r="E89" s="225"/>
      <c r="F89" s="222">
        <f t="shared" si="1"/>
        <v>0</v>
      </c>
      <c r="G89" s="488" t="s">
        <v>579</v>
      </c>
      <c r="H89" s="491" t="s">
        <v>75</v>
      </c>
      <c r="I89" s="498"/>
      <c r="J89" s="494"/>
      <c r="K89" s="518" t="s">
        <v>814</v>
      </c>
      <c r="L89" s="519" t="s">
        <v>814</v>
      </c>
    </row>
    <row r="90" spans="2:12" x14ac:dyDescent="0.15">
      <c r="B90" s="511">
        <v>75</v>
      </c>
      <c r="C90" s="223"/>
      <c r="D90" s="224"/>
      <c r="E90" s="225"/>
      <c r="F90" s="222">
        <f t="shared" si="1"/>
        <v>0</v>
      </c>
      <c r="G90" s="488" t="s">
        <v>579</v>
      </c>
      <c r="H90" s="491" t="s">
        <v>75</v>
      </c>
      <c r="I90" s="498"/>
      <c r="J90" s="494"/>
      <c r="K90" s="518" t="s">
        <v>814</v>
      </c>
      <c r="L90" s="519" t="s">
        <v>814</v>
      </c>
    </row>
    <row r="91" spans="2:12" x14ac:dyDescent="0.15">
      <c r="B91" s="511">
        <v>76</v>
      </c>
      <c r="C91" s="223"/>
      <c r="D91" s="224"/>
      <c r="E91" s="225"/>
      <c r="F91" s="222">
        <f t="shared" si="1"/>
        <v>0</v>
      </c>
      <c r="G91" s="488" t="s">
        <v>579</v>
      </c>
      <c r="H91" s="491" t="s">
        <v>75</v>
      </c>
      <c r="I91" s="498"/>
      <c r="J91" s="494"/>
      <c r="K91" s="518" t="s">
        <v>814</v>
      </c>
      <c r="L91" s="519" t="s">
        <v>814</v>
      </c>
    </row>
    <row r="92" spans="2:12" x14ac:dyDescent="0.15">
      <c r="B92" s="511">
        <v>77</v>
      </c>
      <c r="C92" s="223"/>
      <c r="D92" s="224"/>
      <c r="E92" s="225"/>
      <c r="F92" s="222">
        <f t="shared" si="1"/>
        <v>0</v>
      </c>
      <c r="G92" s="488" t="s">
        <v>579</v>
      </c>
      <c r="H92" s="491" t="s">
        <v>75</v>
      </c>
      <c r="I92" s="498"/>
      <c r="J92" s="494"/>
      <c r="K92" s="518" t="s">
        <v>814</v>
      </c>
      <c r="L92" s="519" t="s">
        <v>814</v>
      </c>
    </row>
    <row r="93" spans="2:12" x14ac:dyDescent="0.15">
      <c r="B93" s="511">
        <v>78</v>
      </c>
      <c r="C93" s="223"/>
      <c r="D93" s="224"/>
      <c r="E93" s="225"/>
      <c r="F93" s="222">
        <f t="shared" si="1"/>
        <v>0</v>
      </c>
      <c r="G93" s="488" t="s">
        <v>579</v>
      </c>
      <c r="H93" s="491" t="s">
        <v>75</v>
      </c>
      <c r="I93" s="498"/>
      <c r="J93" s="494"/>
      <c r="K93" s="518" t="s">
        <v>814</v>
      </c>
      <c r="L93" s="519" t="s">
        <v>814</v>
      </c>
    </row>
    <row r="94" spans="2:12" x14ac:dyDescent="0.15">
      <c r="B94" s="511">
        <v>79</v>
      </c>
      <c r="C94" s="223"/>
      <c r="D94" s="224"/>
      <c r="E94" s="225"/>
      <c r="F94" s="222">
        <f t="shared" si="1"/>
        <v>0</v>
      </c>
      <c r="G94" s="488" t="s">
        <v>579</v>
      </c>
      <c r="H94" s="491" t="s">
        <v>75</v>
      </c>
      <c r="I94" s="498"/>
      <c r="J94" s="494"/>
      <c r="K94" s="518" t="s">
        <v>814</v>
      </c>
      <c r="L94" s="519" t="s">
        <v>814</v>
      </c>
    </row>
    <row r="95" spans="2:12" x14ac:dyDescent="0.15">
      <c r="B95" s="511">
        <v>80</v>
      </c>
      <c r="C95" s="223"/>
      <c r="D95" s="224"/>
      <c r="E95" s="225"/>
      <c r="F95" s="222">
        <f t="shared" si="1"/>
        <v>0</v>
      </c>
      <c r="G95" s="488" t="s">
        <v>579</v>
      </c>
      <c r="H95" s="491" t="s">
        <v>75</v>
      </c>
      <c r="I95" s="498"/>
      <c r="J95" s="494"/>
      <c r="K95" s="518" t="s">
        <v>814</v>
      </c>
      <c r="L95" s="519" t="s">
        <v>814</v>
      </c>
    </row>
    <row r="96" spans="2:12" x14ac:dyDescent="0.15">
      <c r="B96" s="511">
        <v>81</v>
      </c>
      <c r="C96" s="223"/>
      <c r="D96" s="224"/>
      <c r="E96" s="225"/>
      <c r="F96" s="222">
        <f t="shared" si="1"/>
        <v>0</v>
      </c>
      <c r="G96" s="488" t="s">
        <v>579</v>
      </c>
      <c r="H96" s="491" t="s">
        <v>75</v>
      </c>
      <c r="I96" s="498"/>
      <c r="J96" s="494"/>
      <c r="K96" s="518" t="s">
        <v>814</v>
      </c>
      <c r="L96" s="519" t="s">
        <v>814</v>
      </c>
    </row>
    <row r="97" spans="2:12" x14ac:dyDescent="0.15">
      <c r="B97" s="511">
        <v>82</v>
      </c>
      <c r="C97" s="223"/>
      <c r="D97" s="224"/>
      <c r="E97" s="225"/>
      <c r="F97" s="222">
        <f t="shared" si="1"/>
        <v>0</v>
      </c>
      <c r="G97" s="488" t="s">
        <v>579</v>
      </c>
      <c r="H97" s="491" t="s">
        <v>75</v>
      </c>
      <c r="I97" s="498"/>
      <c r="J97" s="494"/>
      <c r="K97" s="518" t="s">
        <v>814</v>
      </c>
      <c r="L97" s="519" t="s">
        <v>814</v>
      </c>
    </row>
    <row r="98" spans="2:12" x14ac:dyDescent="0.15">
      <c r="B98" s="511">
        <v>83</v>
      </c>
      <c r="C98" s="223"/>
      <c r="D98" s="224"/>
      <c r="E98" s="225"/>
      <c r="F98" s="222">
        <f t="shared" si="1"/>
        <v>0</v>
      </c>
      <c r="G98" s="488" t="s">
        <v>579</v>
      </c>
      <c r="H98" s="491" t="s">
        <v>75</v>
      </c>
      <c r="I98" s="498"/>
      <c r="J98" s="494"/>
      <c r="K98" s="518" t="s">
        <v>814</v>
      </c>
      <c r="L98" s="519" t="s">
        <v>814</v>
      </c>
    </row>
    <row r="99" spans="2:12" x14ac:dyDescent="0.15">
      <c r="B99" s="511">
        <v>84</v>
      </c>
      <c r="C99" s="223"/>
      <c r="D99" s="224"/>
      <c r="E99" s="225"/>
      <c r="F99" s="222">
        <f t="shared" si="1"/>
        <v>0</v>
      </c>
      <c r="G99" s="488" t="s">
        <v>579</v>
      </c>
      <c r="H99" s="491" t="s">
        <v>75</v>
      </c>
      <c r="I99" s="498"/>
      <c r="J99" s="494"/>
      <c r="K99" s="518" t="s">
        <v>814</v>
      </c>
      <c r="L99" s="519" t="s">
        <v>814</v>
      </c>
    </row>
    <row r="100" spans="2:12" x14ac:dyDescent="0.15">
      <c r="B100" s="511">
        <v>85</v>
      </c>
      <c r="C100" s="223"/>
      <c r="D100" s="224"/>
      <c r="E100" s="225"/>
      <c r="F100" s="222">
        <f t="shared" si="1"/>
        <v>0</v>
      </c>
      <c r="G100" s="488" t="s">
        <v>579</v>
      </c>
      <c r="H100" s="491" t="s">
        <v>75</v>
      </c>
      <c r="I100" s="498"/>
      <c r="J100" s="494"/>
      <c r="K100" s="518" t="s">
        <v>814</v>
      </c>
      <c r="L100" s="519" t="s">
        <v>814</v>
      </c>
    </row>
    <row r="101" spans="2:12" x14ac:dyDescent="0.15">
      <c r="B101" s="511">
        <v>86</v>
      </c>
      <c r="C101" s="223"/>
      <c r="D101" s="224"/>
      <c r="E101" s="225"/>
      <c r="F101" s="222">
        <f t="shared" si="1"/>
        <v>0</v>
      </c>
      <c r="G101" s="488" t="s">
        <v>579</v>
      </c>
      <c r="H101" s="491" t="s">
        <v>75</v>
      </c>
      <c r="I101" s="498"/>
      <c r="J101" s="494"/>
      <c r="K101" s="518" t="s">
        <v>814</v>
      </c>
      <c r="L101" s="519" t="s">
        <v>814</v>
      </c>
    </row>
    <row r="102" spans="2:12" x14ac:dyDescent="0.15">
      <c r="B102" s="511">
        <v>87</v>
      </c>
      <c r="C102" s="223"/>
      <c r="D102" s="224"/>
      <c r="E102" s="225"/>
      <c r="F102" s="222">
        <f t="shared" si="1"/>
        <v>0</v>
      </c>
      <c r="G102" s="488" t="s">
        <v>579</v>
      </c>
      <c r="H102" s="491" t="s">
        <v>75</v>
      </c>
      <c r="I102" s="498"/>
      <c r="J102" s="494"/>
      <c r="K102" s="518" t="s">
        <v>814</v>
      </c>
      <c r="L102" s="519" t="s">
        <v>814</v>
      </c>
    </row>
    <row r="103" spans="2:12" x14ac:dyDescent="0.15">
      <c r="B103" s="511">
        <v>88</v>
      </c>
      <c r="C103" s="223"/>
      <c r="D103" s="224"/>
      <c r="E103" s="225"/>
      <c r="F103" s="222">
        <f t="shared" si="1"/>
        <v>0</v>
      </c>
      <c r="G103" s="488" t="s">
        <v>579</v>
      </c>
      <c r="H103" s="491" t="s">
        <v>75</v>
      </c>
      <c r="I103" s="498"/>
      <c r="J103" s="494"/>
      <c r="K103" s="518" t="s">
        <v>814</v>
      </c>
      <c r="L103" s="519" t="s">
        <v>814</v>
      </c>
    </row>
    <row r="104" spans="2:12" x14ac:dyDescent="0.15">
      <c r="B104" s="511">
        <v>89</v>
      </c>
      <c r="C104" s="223"/>
      <c r="D104" s="224"/>
      <c r="E104" s="225"/>
      <c r="F104" s="222">
        <f t="shared" si="1"/>
        <v>0</v>
      </c>
      <c r="G104" s="488" t="s">
        <v>579</v>
      </c>
      <c r="H104" s="491" t="s">
        <v>75</v>
      </c>
      <c r="I104" s="498"/>
      <c r="J104" s="494"/>
      <c r="K104" s="518" t="s">
        <v>814</v>
      </c>
      <c r="L104" s="519" t="s">
        <v>814</v>
      </c>
    </row>
    <row r="105" spans="2:12" x14ac:dyDescent="0.15">
      <c r="B105" s="511">
        <v>90</v>
      </c>
      <c r="C105" s="223"/>
      <c r="D105" s="224"/>
      <c r="E105" s="225"/>
      <c r="F105" s="222">
        <f t="shared" si="1"/>
        <v>0</v>
      </c>
      <c r="G105" s="488" t="s">
        <v>579</v>
      </c>
      <c r="H105" s="491" t="s">
        <v>75</v>
      </c>
      <c r="I105" s="498"/>
      <c r="J105" s="494"/>
      <c r="K105" s="518" t="s">
        <v>814</v>
      </c>
      <c r="L105" s="519" t="s">
        <v>814</v>
      </c>
    </row>
    <row r="106" spans="2:12" x14ac:dyDescent="0.15">
      <c r="B106" s="511">
        <v>91</v>
      </c>
      <c r="C106" s="223"/>
      <c r="D106" s="224"/>
      <c r="E106" s="225"/>
      <c r="F106" s="222">
        <f t="shared" si="1"/>
        <v>0</v>
      </c>
      <c r="G106" s="488" t="s">
        <v>579</v>
      </c>
      <c r="H106" s="491" t="s">
        <v>75</v>
      </c>
      <c r="I106" s="498"/>
      <c r="J106" s="494"/>
      <c r="K106" s="518" t="s">
        <v>814</v>
      </c>
      <c r="L106" s="519" t="s">
        <v>814</v>
      </c>
    </row>
    <row r="107" spans="2:12" x14ac:dyDescent="0.15">
      <c r="B107" s="511">
        <v>92</v>
      </c>
      <c r="C107" s="223"/>
      <c r="D107" s="224"/>
      <c r="E107" s="225"/>
      <c r="F107" s="222">
        <f t="shared" si="1"/>
        <v>0</v>
      </c>
      <c r="G107" s="488" t="s">
        <v>579</v>
      </c>
      <c r="H107" s="491" t="s">
        <v>75</v>
      </c>
      <c r="I107" s="498"/>
      <c r="J107" s="494"/>
      <c r="K107" s="518" t="s">
        <v>814</v>
      </c>
      <c r="L107" s="519" t="s">
        <v>814</v>
      </c>
    </row>
    <row r="108" spans="2:12" x14ac:dyDescent="0.15">
      <c r="B108" s="511">
        <v>93</v>
      </c>
      <c r="C108" s="223"/>
      <c r="D108" s="224"/>
      <c r="E108" s="225"/>
      <c r="F108" s="222">
        <f t="shared" si="1"/>
        <v>0</v>
      </c>
      <c r="G108" s="488" t="s">
        <v>579</v>
      </c>
      <c r="H108" s="491" t="s">
        <v>75</v>
      </c>
      <c r="I108" s="498"/>
      <c r="J108" s="494"/>
      <c r="K108" s="518" t="s">
        <v>814</v>
      </c>
      <c r="L108" s="519" t="s">
        <v>814</v>
      </c>
    </row>
    <row r="109" spans="2:12" x14ac:dyDescent="0.15">
      <c r="B109" s="511">
        <v>94</v>
      </c>
      <c r="C109" s="223"/>
      <c r="D109" s="224"/>
      <c r="E109" s="225"/>
      <c r="F109" s="222">
        <f t="shared" si="1"/>
        <v>0</v>
      </c>
      <c r="G109" s="488" t="s">
        <v>579</v>
      </c>
      <c r="H109" s="491" t="s">
        <v>75</v>
      </c>
      <c r="I109" s="498"/>
      <c r="J109" s="494"/>
      <c r="K109" s="518" t="s">
        <v>814</v>
      </c>
      <c r="L109" s="519" t="s">
        <v>814</v>
      </c>
    </row>
    <row r="110" spans="2:12" x14ac:dyDescent="0.15">
      <c r="B110" s="511">
        <v>95</v>
      </c>
      <c r="C110" s="223"/>
      <c r="D110" s="224"/>
      <c r="E110" s="225"/>
      <c r="F110" s="222">
        <f t="shared" si="1"/>
        <v>0</v>
      </c>
      <c r="G110" s="488" t="s">
        <v>579</v>
      </c>
      <c r="H110" s="491" t="s">
        <v>75</v>
      </c>
      <c r="I110" s="498"/>
      <c r="J110" s="494"/>
      <c r="K110" s="518" t="s">
        <v>814</v>
      </c>
      <c r="L110" s="519" t="s">
        <v>814</v>
      </c>
    </row>
    <row r="111" spans="2:12" x14ac:dyDescent="0.15">
      <c r="B111" s="511">
        <v>96</v>
      </c>
      <c r="C111" s="223"/>
      <c r="D111" s="224"/>
      <c r="E111" s="225"/>
      <c r="F111" s="222">
        <f t="shared" si="1"/>
        <v>0</v>
      </c>
      <c r="G111" s="488" t="s">
        <v>579</v>
      </c>
      <c r="H111" s="491" t="s">
        <v>75</v>
      </c>
      <c r="I111" s="498"/>
      <c r="J111" s="494"/>
      <c r="K111" s="518" t="s">
        <v>814</v>
      </c>
      <c r="L111" s="519" t="s">
        <v>814</v>
      </c>
    </row>
    <row r="112" spans="2:12" x14ac:dyDescent="0.15">
      <c r="B112" s="511">
        <v>97</v>
      </c>
      <c r="C112" s="223"/>
      <c r="D112" s="224"/>
      <c r="E112" s="225"/>
      <c r="F112" s="222">
        <f t="shared" si="1"/>
        <v>0</v>
      </c>
      <c r="G112" s="488" t="s">
        <v>579</v>
      </c>
      <c r="H112" s="491" t="s">
        <v>75</v>
      </c>
      <c r="I112" s="498"/>
      <c r="J112" s="494"/>
      <c r="K112" s="518" t="s">
        <v>814</v>
      </c>
      <c r="L112" s="519" t="s">
        <v>814</v>
      </c>
    </row>
    <row r="113" spans="2:12" x14ac:dyDescent="0.15">
      <c r="B113" s="511">
        <v>98</v>
      </c>
      <c r="C113" s="223"/>
      <c r="D113" s="224"/>
      <c r="E113" s="225"/>
      <c r="F113" s="222">
        <f t="shared" si="1"/>
        <v>0</v>
      </c>
      <c r="G113" s="488" t="s">
        <v>579</v>
      </c>
      <c r="H113" s="491" t="s">
        <v>75</v>
      </c>
      <c r="I113" s="498"/>
      <c r="J113" s="494"/>
      <c r="K113" s="518" t="s">
        <v>814</v>
      </c>
      <c r="L113" s="519" t="s">
        <v>814</v>
      </c>
    </row>
    <row r="114" spans="2:12" x14ac:dyDescent="0.15">
      <c r="B114" s="511">
        <v>99</v>
      </c>
      <c r="C114" s="223"/>
      <c r="D114" s="224"/>
      <c r="E114" s="225"/>
      <c r="F114" s="222">
        <f t="shared" si="1"/>
        <v>0</v>
      </c>
      <c r="G114" s="488" t="s">
        <v>579</v>
      </c>
      <c r="H114" s="491" t="s">
        <v>75</v>
      </c>
      <c r="I114" s="498"/>
      <c r="J114" s="494"/>
      <c r="K114" s="518" t="s">
        <v>814</v>
      </c>
      <c r="L114" s="519" t="s">
        <v>814</v>
      </c>
    </row>
    <row r="115" spans="2:12" x14ac:dyDescent="0.15">
      <c r="B115" s="511">
        <v>100</v>
      </c>
      <c r="C115" s="223"/>
      <c r="D115" s="224"/>
      <c r="E115" s="225"/>
      <c r="F115" s="222">
        <f t="shared" si="1"/>
        <v>0</v>
      </c>
      <c r="G115" s="488" t="s">
        <v>579</v>
      </c>
      <c r="H115" s="491" t="s">
        <v>75</v>
      </c>
      <c r="I115" s="498"/>
      <c r="J115" s="494"/>
      <c r="K115" s="518" t="s">
        <v>814</v>
      </c>
      <c r="L115" s="519" t="s">
        <v>814</v>
      </c>
    </row>
    <row r="116" spans="2:12" x14ac:dyDescent="0.15">
      <c r="B116" s="511">
        <v>101</v>
      </c>
      <c r="C116" s="219"/>
      <c r="D116" s="220"/>
      <c r="E116" s="221"/>
      <c r="F116" s="222">
        <f t="shared" si="1"/>
        <v>0</v>
      </c>
      <c r="G116" s="488" t="s">
        <v>579</v>
      </c>
      <c r="H116" s="491" t="s">
        <v>75</v>
      </c>
      <c r="I116" s="498"/>
      <c r="J116" s="494"/>
      <c r="K116" s="518" t="s">
        <v>814</v>
      </c>
      <c r="L116" s="519" t="s">
        <v>814</v>
      </c>
    </row>
    <row r="117" spans="2:12" x14ac:dyDescent="0.15">
      <c r="B117" s="511">
        <v>102</v>
      </c>
      <c r="C117" s="223"/>
      <c r="D117" s="224"/>
      <c r="E117" s="225"/>
      <c r="F117" s="222">
        <f t="shared" si="1"/>
        <v>0</v>
      </c>
      <c r="G117" s="488" t="s">
        <v>579</v>
      </c>
      <c r="H117" s="491" t="s">
        <v>75</v>
      </c>
      <c r="I117" s="498"/>
      <c r="J117" s="494"/>
      <c r="K117" s="518" t="s">
        <v>814</v>
      </c>
      <c r="L117" s="519" t="s">
        <v>814</v>
      </c>
    </row>
    <row r="118" spans="2:12" x14ac:dyDescent="0.15">
      <c r="B118" s="511">
        <v>103</v>
      </c>
      <c r="C118" s="223"/>
      <c r="D118" s="224"/>
      <c r="E118" s="225"/>
      <c r="F118" s="222">
        <f t="shared" si="1"/>
        <v>0</v>
      </c>
      <c r="G118" s="488" t="s">
        <v>579</v>
      </c>
      <c r="H118" s="491" t="s">
        <v>75</v>
      </c>
      <c r="I118" s="498"/>
      <c r="J118" s="494"/>
      <c r="K118" s="518" t="s">
        <v>814</v>
      </c>
      <c r="L118" s="519" t="s">
        <v>814</v>
      </c>
    </row>
    <row r="119" spans="2:12" x14ac:dyDescent="0.15">
      <c r="B119" s="511">
        <v>104</v>
      </c>
      <c r="C119" s="223"/>
      <c r="D119" s="224"/>
      <c r="E119" s="225"/>
      <c r="F119" s="222">
        <f t="shared" si="1"/>
        <v>0</v>
      </c>
      <c r="G119" s="488" t="s">
        <v>579</v>
      </c>
      <c r="H119" s="491" t="s">
        <v>75</v>
      </c>
      <c r="I119" s="498"/>
      <c r="J119" s="494"/>
      <c r="K119" s="518" t="s">
        <v>814</v>
      </c>
      <c r="L119" s="519" t="s">
        <v>814</v>
      </c>
    </row>
    <row r="120" spans="2:12" x14ac:dyDescent="0.15">
      <c r="B120" s="199">
        <v>105</v>
      </c>
      <c r="C120" s="226"/>
      <c r="D120" s="227"/>
      <c r="E120" s="228"/>
      <c r="F120" s="229">
        <f t="shared" si="1"/>
        <v>0</v>
      </c>
      <c r="G120" s="489" t="s">
        <v>579</v>
      </c>
      <c r="H120" s="492" t="s">
        <v>75</v>
      </c>
      <c r="I120" s="499"/>
      <c r="J120" s="495"/>
      <c r="K120" s="520" t="s">
        <v>814</v>
      </c>
      <c r="L120" s="521" t="s">
        <v>814</v>
      </c>
    </row>
    <row r="121" spans="2:12" x14ac:dyDescent="0.15">
      <c r="B121" s="214"/>
      <c r="C121" s="215"/>
      <c r="D121" s="216"/>
      <c r="E121" s="216"/>
      <c r="F121" s="216"/>
      <c r="G121" s="217"/>
      <c r="H121" s="217"/>
      <c r="I121" s="217"/>
      <c r="J121" s="217"/>
      <c r="K121" s="522"/>
      <c r="L121" s="522"/>
    </row>
    <row r="122" spans="2:12" x14ac:dyDescent="0.15">
      <c r="B122" s="198"/>
      <c r="L122" s="218"/>
    </row>
    <row r="123" spans="2:12" x14ac:dyDescent="0.15">
      <c r="B123" s="1129" t="s">
        <v>515</v>
      </c>
      <c r="C123" s="1131" t="s">
        <v>516</v>
      </c>
      <c r="D123" s="1128" t="s">
        <v>523</v>
      </c>
      <c r="E123" s="1128"/>
      <c r="F123" s="507" t="s">
        <v>518</v>
      </c>
      <c r="G123" s="503" t="s">
        <v>809</v>
      </c>
      <c r="H123" s="483" t="s">
        <v>811</v>
      </c>
      <c r="I123" s="1134" t="s">
        <v>819</v>
      </c>
      <c r="J123" s="1135"/>
      <c r="K123" s="1136" t="s">
        <v>813</v>
      </c>
      <c r="L123" s="1137"/>
    </row>
    <row r="124" spans="2:12" x14ac:dyDescent="0.15">
      <c r="B124" s="1130"/>
      <c r="C124" s="1132"/>
      <c r="D124" s="508" t="s">
        <v>524</v>
      </c>
      <c r="E124" s="509" t="s">
        <v>525</v>
      </c>
      <c r="F124" s="510" t="s">
        <v>526</v>
      </c>
      <c r="G124" s="506" t="s">
        <v>810</v>
      </c>
      <c r="H124" s="484" t="s">
        <v>812</v>
      </c>
      <c r="I124" s="500" t="s">
        <v>817</v>
      </c>
      <c r="J124" s="501" t="s">
        <v>818</v>
      </c>
      <c r="K124" s="209" t="s">
        <v>815</v>
      </c>
      <c r="L124" s="493" t="s">
        <v>816</v>
      </c>
    </row>
    <row r="125" spans="2:12" x14ac:dyDescent="0.15">
      <c r="B125" s="486">
        <v>106</v>
      </c>
      <c r="C125" s="219"/>
      <c r="D125" s="220"/>
      <c r="E125" s="221"/>
      <c r="F125" s="222">
        <f t="shared" ref="F125:F179" si="2">D125*E125</f>
        <v>0</v>
      </c>
      <c r="G125" s="487" t="s">
        <v>579</v>
      </c>
      <c r="H125" s="490" t="s">
        <v>75</v>
      </c>
      <c r="I125" s="496"/>
      <c r="J125" s="497"/>
      <c r="K125" s="516" t="s">
        <v>814</v>
      </c>
      <c r="L125" s="517" t="s">
        <v>814</v>
      </c>
    </row>
    <row r="126" spans="2:12" x14ac:dyDescent="0.15">
      <c r="B126" s="511">
        <v>107</v>
      </c>
      <c r="C126" s="223"/>
      <c r="D126" s="224"/>
      <c r="E126" s="225"/>
      <c r="F126" s="222">
        <f t="shared" si="2"/>
        <v>0</v>
      </c>
      <c r="G126" s="488" t="s">
        <v>579</v>
      </c>
      <c r="H126" s="491" t="s">
        <v>75</v>
      </c>
      <c r="I126" s="498"/>
      <c r="J126" s="494"/>
      <c r="K126" s="518" t="s">
        <v>814</v>
      </c>
      <c r="L126" s="519" t="s">
        <v>814</v>
      </c>
    </row>
    <row r="127" spans="2:12" x14ac:dyDescent="0.15">
      <c r="B127" s="511">
        <v>108</v>
      </c>
      <c r="C127" s="223"/>
      <c r="D127" s="224"/>
      <c r="E127" s="225"/>
      <c r="F127" s="222">
        <f t="shared" si="2"/>
        <v>0</v>
      </c>
      <c r="G127" s="488" t="s">
        <v>579</v>
      </c>
      <c r="H127" s="491" t="s">
        <v>75</v>
      </c>
      <c r="I127" s="498"/>
      <c r="J127" s="494"/>
      <c r="K127" s="518" t="s">
        <v>814</v>
      </c>
      <c r="L127" s="519" t="s">
        <v>814</v>
      </c>
    </row>
    <row r="128" spans="2:12" x14ac:dyDescent="0.15">
      <c r="B128" s="511">
        <v>109</v>
      </c>
      <c r="C128" s="223"/>
      <c r="D128" s="224"/>
      <c r="E128" s="225"/>
      <c r="F128" s="222">
        <f t="shared" si="2"/>
        <v>0</v>
      </c>
      <c r="G128" s="488" t="s">
        <v>579</v>
      </c>
      <c r="H128" s="491" t="s">
        <v>75</v>
      </c>
      <c r="I128" s="498"/>
      <c r="J128" s="494"/>
      <c r="K128" s="518" t="s">
        <v>814</v>
      </c>
      <c r="L128" s="519" t="s">
        <v>814</v>
      </c>
    </row>
    <row r="129" spans="2:12" x14ac:dyDescent="0.15">
      <c r="B129" s="511">
        <v>110</v>
      </c>
      <c r="C129" s="223"/>
      <c r="D129" s="224"/>
      <c r="E129" s="225"/>
      <c r="F129" s="222">
        <f t="shared" si="2"/>
        <v>0</v>
      </c>
      <c r="G129" s="488" t="s">
        <v>579</v>
      </c>
      <c r="H129" s="491" t="s">
        <v>75</v>
      </c>
      <c r="I129" s="498"/>
      <c r="J129" s="494"/>
      <c r="K129" s="518" t="s">
        <v>814</v>
      </c>
      <c r="L129" s="519" t="s">
        <v>814</v>
      </c>
    </row>
    <row r="130" spans="2:12" x14ac:dyDescent="0.15">
      <c r="B130" s="511">
        <v>111</v>
      </c>
      <c r="C130" s="223"/>
      <c r="D130" s="224"/>
      <c r="E130" s="225"/>
      <c r="F130" s="222">
        <f t="shared" si="2"/>
        <v>0</v>
      </c>
      <c r="G130" s="488" t="s">
        <v>579</v>
      </c>
      <c r="H130" s="491" t="s">
        <v>75</v>
      </c>
      <c r="I130" s="498"/>
      <c r="J130" s="494"/>
      <c r="K130" s="518" t="s">
        <v>814</v>
      </c>
      <c r="L130" s="519" t="s">
        <v>814</v>
      </c>
    </row>
    <row r="131" spans="2:12" x14ac:dyDescent="0.15">
      <c r="B131" s="511">
        <v>112</v>
      </c>
      <c r="C131" s="223"/>
      <c r="D131" s="224"/>
      <c r="E131" s="225"/>
      <c r="F131" s="222">
        <f t="shared" si="2"/>
        <v>0</v>
      </c>
      <c r="G131" s="488" t="s">
        <v>579</v>
      </c>
      <c r="H131" s="491" t="s">
        <v>75</v>
      </c>
      <c r="I131" s="498"/>
      <c r="J131" s="494"/>
      <c r="K131" s="518" t="s">
        <v>814</v>
      </c>
      <c r="L131" s="519" t="s">
        <v>814</v>
      </c>
    </row>
    <row r="132" spans="2:12" x14ac:dyDescent="0.15">
      <c r="B132" s="511">
        <v>113</v>
      </c>
      <c r="C132" s="223"/>
      <c r="D132" s="224"/>
      <c r="E132" s="225"/>
      <c r="F132" s="222">
        <f t="shared" si="2"/>
        <v>0</v>
      </c>
      <c r="G132" s="488" t="s">
        <v>579</v>
      </c>
      <c r="H132" s="491" t="s">
        <v>75</v>
      </c>
      <c r="I132" s="498"/>
      <c r="J132" s="494"/>
      <c r="K132" s="518" t="s">
        <v>814</v>
      </c>
      <c r="L132" s="519" t="s">
        <v>814</v>
      </c>
    </row>
    <row r="133" spans="2:12" x14ac:dyDescent="0.15">
      <c r="B133" s="511">
        <v>114</v>
      </c>
      <c r="C133" s="223"/>
      <c r="D133" s="224"/>
      <c r="E133" s="225"/>
      <c r="F133" s="222">
        <f t="shared" si="2"/>
        <v>0</v>
      </c>
      <c r="G133" s="488" t="s">
        <v>579</v>
      </c>
      <c r="H133" s="491" t="s">
        <v>75</v>
      </c>
      <c r="I133" s="498"/>
      <c r="J133" s="494"/>
      <c r="K133" s="518" t="s">
        <v>814</v>
      </c>
      <c r="L133" s="519" t="s">
        <v>814</v>
      </c>
    </row>
    <row r="134" spans="2:12" x14ac:dyDescent="0.15">
      <c r="B134" s="511">
        <v>115</v>
      </c>
      <c r="C134" s="223"/>
      <c r="D134" s="224"/>
      <c r="E134" s="225"/>
      <c r="F134" s="222">
        <f t="shared" si="2"/>
        <v>0</v>
      </c>
      <c r="G134" s="488" t="s">
        <v>579</v>
      </c>
      <c r="H134" s="491" t="s">
        <v>75</v>
      </c>
      <c r="I134" s="498"/>
      <c r="J134" s="494"/>
      <c r="K134" s="518" t="s">
        <v>814</v>
      </c>
      <c r="L134" s="519" t="s">
        <v>814</v>
      </c>
    </row>
    <row r="135" spans="2:12" x14ac:dyDescent="0.15">
      <c r="B135" s="511">
        <v>116</v>
      </c>
      <c r="C135" s="223"/>
      <c r="D135" s="224"/>
      <c r="E135" s="225"/>
      <c r="F135" s="222">
        <f t="shared" si="2"/>
        <v>0</v>
      </c>
      <c r="G135" s="488" t="s">
        <v>579</v>
      </c>
      <c r="H135" s="491" t="s">
        <v>75</v>
      </c>
      <c r="I135" s="498"/>
      <c r="J135" s="494"/>
      <c r="K135" s="518" t="s">
        <v>814</v>
      </c>
      <c r="L135" s="519" t="s">
        <v>814</v>
      </c>
    </row>
    <row r="136" spans="2:12" x14ac:dyDescent="0.15">
      <c r="B136" s="511">
        <v>117</v>
      </c>
      <c r="C136" s="223"/>
      <c r="D136" s="224"/>
      <c r="E136" s="225"/>
      <c r="F136" s="222">
        <f t="shared" si="2"/>
        <v>0</v>
      </c>
      <c r="G136" s="488" t="s">
        <v>579</v>
      </c>
      <c r="H136" s="491" t="s">
        <v>75</v>
      </c>
      <c r="I136" s="498"/>
      <c r="J136" s="494"/>
      <c r="K136" s="518" t="s">
        <v>814</v>
      </c>
      <c r="L136" s="519" t="s">
        <v>814</v>
      </c>
    </row>
    <row r="137" spans="2:12" x14ac:dyDescent="0.15">
      <c r="B137" s="511">
        <v>118</v>
      </c>
      <c r="C137" s="223"/>
      <c r="D137" s="224"/>
      <c r="E137" s="225"/>
      <c r="F137" s="222">
        <f t="shared" si="2"/>
        <v>0</v>
      </c>
      <c r="G137" s="488" t="s">
        <v>579</v>
      </c>
      <c r="H137" s="491" t="s">
        <v>75</v>
      </c>
      <c r="I137" s="498"/>
      <c r="J137" s="494"/>
      <c r="K137" s="518" t="s">
        <v>814</v>
      </c>
      <c r="L137" s="519" t="s">
        <v>814</v>
      </c>
    </row>
    <row r="138" spans="2:12" x14ac:dyDescent="0.15">
      <c r="B138" s="511">
        <v>119</v>
      </c>
      <c r="C138" s="223"/>
      <c r="D138" s="224"/>
      <c r="E138" s="225"/>
      <c r="F138" s="222">
        <f t="shared" si="2"/>
        <v>0</v>
      </c>
      <c r="G138" s="488" t="s">
        <v>579</v>
      </c>
      <c r="H138" s="491" t="s">
        <v>75</v>
      </c>
      <c r="I138" s="498"/>
      <c r="J138" s="494"/>
      <c r="K138" s="518" t="s">
        <v>814</v>
      </c>
      <c r="L138" s="519" t="s">
        <v>814</v>
      </c>
    </row>
    <row r="139" spans="2:12" x14ac:dyDescent="0.15">
      <c r="B139" s="511">
        <v>120</v>
      </c>
      <c r="C139" s="223"/>
      <c r="D139" s="224"/>
      <c r="E139" s="225"/>
      <c r="F139" s="222">
        <f t="shared" si="2"/>
        <v>0</v>
      </c>
      <c r="G139" s="488" t="s">
        <v>579</v>
      </c>
      <c r="H139" s="491" t="s">
        <v>75</v>
      </c>
      <c r="I139" s="498"/>
      <c r="J139" s="494"/>
      <c r="K139" s="518" t="s">
        <v>814</v>
      </c>
      <c r="L139" s="519" t="s">
        <v>814</v>
      </c>
    </row>
    <row r="140" spans="2:12" x14ac:dyDescent="0.15">
      <c r="B140" s="511">
        <v>121</v>
      </c>
      <c r="C140" s="223"/>
      <c r="D140" s="224"/>
      <c r="E140" s="225"/>
      <c r="F140" s="222">
        <f t="shared" si="2"/>
        <v>0</v>
      </c>
      <c r="G140" s="488" t="s">
        <v>579</v>
      </c>
      <c r="H140" s="491" t="s">
        <v>75</v>
      </c>
      <c r="I140" s="498"/>
      <c r="J140" s="494"/>
      <c r="K140" s="518" t="s">
        <v>814</v>
      </c>
      <c r="L140" s="519" t="s">
        <v>814</v>
      </c>
    </row>
    <row r="141" spans="2:12" x14ac:dyDescent="0.15">
      <c r="B141" s="511">
        <v>122</v>
      </c>
      <c r="C141" s="223"/>
      <c r="D141" s="224"/>
      <c r="E141" s="225"/>
      <c r="F141" s="222">
        <f t="shared" si="2"/>
        <v>0</v>
      </c>
      <c r="G141" s="488" t="s">
        <v>579</v>
      </c>
      <c r="H141" s="491" t="s">
        <v>75</v>
      </c>
      <c r="I141" s="498"/>
      <c r="J141" s="494"/>
      <c r="K141" s="518" t="s">
        <v>814</v>
      </c>
      <c r="L141" s="519" t="s">
        <v>814</v>
      </c>
    </row>
    <row r="142" spans="2:12" x14ac:dyDescent="0.15">
      <c r="B142" s="511">
        <v>123</v>
      </c>
      <c r="C142" s="223"/>
      <c r="D142" s="224"/>
      <c r="E142" s="225"/>
      <c r="F142" s="222">
        <f t="shared" si="2"/>
        <v>0</v>
      </c>
      <c r="G142" s="488" t="s">
        <v>579</v>
      </c>
      <c r="H142" s="491" t="s">
        <v>75</v>
      </c>
      <c r="I142" s="498"/>
      <c r="J142" s="494"/>
      <c r="K142" s="518" t="s">
        <v>814</v>
      </c>
      <c r="L142" s="519" t="s">
        <v>814</v>
      </c>
    </row>
    <row r="143" spans="2:12" x14ac:dyDescent="0.15">
      <c r="B143" s="511">
        <v>124</v>
      </c>
      <c r="C143" s="223"/>
      <c r="D143" s="224"/>
      <c r="E143" s="225"/>
      <c r="F143" s="222">
        <f t="shared" si="2"/>
        <v>0</v>
      </c>
      <c r="G143" s="488" t="s">
        <v>579</v>
      </c>
      <c r="H143" s="491" t="s">
        <v>75</v>
      </c>
      <c r="I143" s="498"/>
      <c r="J143" s="494"/>
      <c r="K143" s="518" t="s">
        <v>814</v>
      </c>
      <c r="L143" s="519" t="s">
        <v>814</v>
      </c>
    </row>
    <row r="144" spans="2:12" x14ac:dyDescent="0.15">
      <c r="B144" s="511">
        <v>125</v>
      </c>
      <c r="C144" s="223"/>
      <c r="D144" s="224"/>
      <c r="E144" s="225"/>
      <c r="F144" s="222">
        <f t="shared" si="2"/>
        <v>0</v>
      </c>
      <c r="G144" s="488" t="s">
        <v>579</v>
      </c>
      <c r="H144" s="491" t="s">
        <v>75</v>
      </c>
      <c r="I144" s="498"/>
      <c r="J144" s="494"/>
      <c r="K144" s="518" t="s">
        <v>814</v>
      </c>
      <c r="L144" s="519" t="s">
        <v>814</v>
      </c>
    </row>
    <row r="145" spans="2:12" x14ac:dyDescent="0.15">
      <c r="B145" s="511">
        <v>126</v>
      </c>
      <c r="C145" s="223"/>
      <c r="D145" s="224"/>
      <c r="E145" s="225"/>
      <c r="F145" s="222">
        <f t="shared" si="2"/>
        <v>0</v>
      </c>
      <c r="G145" s="488" t="s">
        <v>579</v>
      </c>
      <c r="H145" s="491" t="s">
        <v>75</v>
      </c>
      <c r="I145" s="498"/>
      <c r="J145" s="494"/>
      <c r="K145" s="518" t="s">
        <v>814</v>
      </c>
      <c r="L145" s="519" t="s">
        <v>814</v>
      </c>
    </row>
    <row r="146" spans="2:12" x14ac:dyDescent="0.15">
      <c r="B146" s="511">
        <v>127</v>
      </c>
      <c r="C146" s="223"/>
      <c r="D146" s="224"/>
      <c r="E146" s="225"/>
      <c r="F146" s="222">
        <f t="shared" si="2"/>
        <v>0</v>
      </c>
      <c r="G146" s="488" t="s">
        <v>579</v>
      </c>
      <c r="H146" s="491" t="s">
        <v>75</v>
      </c>
      <c r="I146" s="498"/>
      <c r="J146" s="494"/>
      <c r="K146" s="518" t="s">
        <v>814</v>
      </c>
      <c r="L146" s="519" t="s">
        <v>814</v>
      </c>
    </row>
    <row r="147" spans="2:12" x14ac:dyDescent="0.15">
      <c r="B147" s="511">
        <v>128</v>
      </c>
      <c r="C147" s="223"/>
      <c r="D147" s="224"/>
      <c r="E147" s="225"/>
      <c r="F147" s="222">
        <f t="shared" si="2"/>
        <v>0</v>
      </c>
      <c r="G147" s="488" t="s">
        <v>579</v>
      </c>
      <c r="H147" s="491" t="s">
        <v>75</v>
      </c>
      <c r="I147" s="498"/>
      <c r="J147" s="494"/>
      <c r="K147" s="518" t="s">
        <v>814</v>
      </c>
      <c r="L147" s="519" t="s">
        <v>814</v>
      </c>
    </row>
    <row r="148" spans="2:12" x14ac:dyDescent="0.15">
      <c r="B148" s="511">
        <v>129</v>
      </c>
      <c r="C148" s="223"/>
      <c r="D148" s="224"/>
      <c r="E148" s="225"/>
      <c r="F148" s="222">
        <f t="shared" si="2"/>
        <v>0</v>
      </c>
      <c r="G148" s="488" t="s">
        <v>579</v>
      </c>
      <c r="H148" s="491" t="s">
        <v>75</v>
      </c>
      <c r="I148" s="498"/>
      <c r="J148" s="494"/>
      <c r="K148" s="518" t="s">
        <v>814</v>
      </c>
      <c r="L148" s="519" t="s">
        <v>814</v>
      </c>
    </row>
    <row r="149" spans="2:12" x14ac:dyDescent="0.15">
      <c r="B149" s="511">
        <v>130</v>
      </c>
      <c r="C149" s="223"/>
      <c r="D149" s="224"/>
      <c r="E149" s="225"/>
      <c r="F149" s="222">
        <f t="shared" si="2"/>
        <v>0</v>
      </c>
      <c r="G149" s="488" t="s">
        <v>579</v>
      </c>
      <c r="H149" s="491" t="s">
        <v>75</v>
      </c>
      <c r="I149" s="498"/>
      <c r="J149" s="494"/>
      <c r="K149" s="518" t="s">
        <v>814</v>
      </c>
      <c r="L149" s="519" t="s">
        <v>814</v>
      </c>
    </row>
    <row r="150" spans="2:12" x14ac:dyDescent="0.15">
      <c r="B150" s="511">
        <v>131</v>
      </c>
      <c r="C150" s="223"/>
      <c r="D150" s="224"/>
      <c r="E150" s="225"/>
      <c r="F150" s="222">
        <f t="shared" si="2"/>
        <v>0</v>
      </c>
      <c r="G150" s="488" t="s">
        <v>579</v>
      </c>
      <c r="H150" s="491" t="s">
        <v>75</v>
      </c>
      <c r="I150" s="498"/>
      <c r="J150" s="494"/>
      <c r="K150" s="518" t="s">
        <v>814</v>
      </c>
      <c r="L150" s="519" t="s">
        <v>814</v>
      </c>
    </row>
    <row r="151" spans="2:12" x14ac:dyDescent="0.15">
      <c r="B151" s="511">
        <v>132</v>
      </c>
      <c r="C151" s="223"/>
      <c r="D151" s="224"/>
      <c r="E151" s="225"/>
      <c r="F151" s="222">
        <f t="shared" si="2"/>
        <v>0</v>
      </c>
      <c r="G151" s="488" t="s">
        <v>579</v>
      </c>
      <c r="H151" s="491" t="s">
        <v>75</v>
      </c>
      <c r="I151" s="498"/>
      <c r="J151" s="494"/>
      <c r="K151" s="518" t="s">
        <v>814</v>
      </c>
      <c r="L151" s="519" t="s">
        <v>814</v>
      </c>
    </row>
    <row r="152" spans="2:12" x14ac:dyDescent="0.15">
      <c r="B152" s="511">
        <v>133</v>
      </c>
      <c r="C152" s="223"/>
      <c r="D152" s="224"/>
      <c r="E152" s="225"/>
      <c r="F152" s="222">
        <f t="shared" si="2"/>
        <v>0</v>
      </c>
      <c r="G152" s="488" t="s">
        <v>579</v>
      </c>
      <c r="H152" s="491" t="s">
        <v>75</v>
      </c>
      <c r="I152" s="498"/>
      <c r="J152" s="494"/>
      <c r="K152" s="518" t="s">
        <v>814</v>
      </c>
      <c r="L152" s="519" t="s">
        <v>814</v>
      </c>
    </row>
    <row r="153" spans="2:12" x14ac:dyDescent="0.15">
      <c r="B153" s="511">
        <v>134</v>
      </c>
      <c r="C153" s="223"/>
      <c r="D153" s="224"/>
      <c r="E153" s="225"/>
      <c r="F153" s="222">
        <f t="shared" si="2"/>
        <v>0</v>
      </c>
      <c r="G153" s="488" t="s">
        <v>579</v>
      </c>
      <c r="H153" s="491" t="s">
        <v>75</v>
      </c>
      <c r="I153" s="498"/>
      <c r="J153" s="494"/>
      <c r="K153" s="518" t="s">
        <v>814</v>
      </c>
      <c r="L153" s="519" t="s">
        <v>814</v>
      </c>
    </row>
    <row r="154" spans="2:12" x14ac:dyDescent="0.15">
      <c r="B154" s="511">
        <v>135</v>
      </c>
      <c r="C154" s="223"/>
      <c r="D154" s="224"/>
      <c r="E154" s="225"/>
      <c r="F154" s="222">
        <f t="shared" si="2"/>
        <v>0</v>
      </c>
      <c r="G154" s="488" t="s">
        <v>579</v>
      </c>
      <c r="H154" s="491" t="s">
        <v>75</v>
      </c>
      <c r="I154" s="498"/>
      <c r="J154" s="494"/>
      <c r="K154" s="518" t="s">
        <v>814</v>
      </c>
      <c r="L154" s="519" t="s">
        <v>814</v>
      </c>
    </row>
    <row r="155" spans="2:12" x14ac:dyDescent="0.15">
      <c r="B155" s="511">
        <v>136</v>
      </c>
      <c r="C155" s="223"/>
      <c r="D155" s="224"/>
      <c r="E155" s="225"/>
      <c r="F155" s="222">
        <f t="shared" si="2"/>
        <v>0</v>
      </c>
      <c r="G155" s="488" t="s">
        <v>579</v>
      </c>
      <c r="H155" s="491" t="s">
        <v>75</v>
      </c>
      <c r="I155" s="498"/>
      <c r="J155" s="494"/>
      <c r="K155" s="518" t="s">
        <v>814</v>
      </c>
      <c r="L155" s="519" t="s">
        <v>814</v>
      </c>
    </row>
    <row r="156" spans="2:12" x14ac:dyDescent="0.15">
      <c r="B156" s="511">
        <v>137</v>
      </c>
      <c r="C156" s="223"/>
      <c r="D156" s="224"/>
      <c r="E156" s="225"/>
      <c r="F156" s="222">
        <f t="shared" si="2"/>
        <v>0</v>
      </c>
      <c r="G156" s="488" t="s">
        <v>579</v>
      </c>
      <c r="H156" s="491" t="s">
        <v>75</v>
      </c>
      <c r="I156" s="498"/>
      <c r="J156" s="494"/>
      <c r="K156" s="518" t="s">
        <v>814</v>
      </c>
      <c r="L156" s="519" t="s">
        <v>814</v>
      </c>
    </row>
    <row r="157" spans="2:12" x14ac:dyDescent="0.15">
      <c r="B157" s="511">
        <v>138</v>
      </c>
      <c r="C157" s="223"/>
      <c r="D157" s="224"/>
      <c r="E157" s="225"/>
      <c r="F157" s="222">
        <f t="shared" si="2"/>
        <v>0</v>
      </c>
      <c r="G157" s="488" t="s">
        <v>579</v>
      </c>
      <c r="H157" s="491" t="s">
        <v>75</v>
      </c>
      <c r="I157" s="498"/>
      <c r="J157" s="494"/>
      <c r="K157" s="518" t="s">
        <v>814</v>
      </c>
      <c r="L157" s="519" t="s">
        <v>814</v>
      </c>
    </row>
    <row r="158" spans="2:12" x14ac:dyDescent="0.15">
      <c r="B158" s="511">
        <v>139</v>
      </c>
      <c r="C158" s="223"/>
      <c r="D158" s="224"/>
      <c r="E158" s="225"/>
      <c r="F158" s="222">
        <f t="shared" si="2"/>
        <v>0</v>
      </c>
      <c r="G158" s="488" t="s">
        <v>579</v>
      </c>
      <c r="H158" s="491" t="s">
        <v>75</v>
      </c>
      <c r="I158" s="498"/>
      <c r="J158" s="494"/>
      <c r="K158" s="518" t="s">
        <v>814</v>
      </c>
      <c r="L158" s="519" t="s">
        <v>814</v>
      </c>
    </row>
    <row r="159" spans="2:12" x14ac:dyDescent="0.15">
      <c r="B159" s="511">
        <v>140</v>
      </c>
      <c r="C159" s="223"/>
      <c r="D159" s="224"/>
      <c r="E159" s="225"/>
      <c r="F159" s="222">
        <f t="shared" si="2"/>
        <v>0</v>
      </c>
      <c r="G159" s="488" t="s">
        <v>579</v>
      </c>
      <c r="H159" s="491" t="s">
        <v>75</v>
      </c>
      <c r="I159" s="498"/>
      <c r="J159" s="494"/>
      <c r="K159" s="518" t="s">
        <v>814</v>
      </c>
      <c r="L159" s="519" t="s">
        <v>814</v>
      </c>
    </row>
    <row r="160" spans="2:12" x14ac:dyDescent="0.15">
      <c r="B160" s="511">
        <v>141</v>
      </c>
      <c r="C160" s="223"/>
      <c r="D160" s="224"/>
      <c r="E160" s="225"/>
      <c r="F160" s="222">
        <f t="shared" si="2"/>
        <v>0</v>
      </c>
      <c r="G160" s="488" t="s">
        <v>579</v>
      </c>
      <c r="H160" s="491" t="s">
        <v>75</v>
      </c>
      <c r="I160" s="498"/>
      <c r="J160" s="494"/>
      <c r="K160" s="518" t="s">
        <v>814</v>
      </c>
      <c r="L160" s="519" t="s">
        <v>814</v>
      </c>
    </row>
    <row r="161" spans="2:12" x14ac:dyDescent="0.15">
      <c r="B161" s="511">
        <v>142</v>
      </c>
      <c r="C161" s="223"/>
      <c r="D161" s="224"/>
      <c r="E161" s="225"/>
      <c r="F161" s="222">
        <f t="shared" si="2"/>
        <v>0</v>
      </c>
      <c r="G161" s="488" t="s">
        <v>579</v>
      </c>
      <c r="H161" s="491" t="s">
        <v>75</v>
      </c>
      <c r="I161" s="498"/>
      <c r="J161" s="494"/>
      <c r="K161" s="518" t="s">
        <v>814</v>
      </c>
      <c r="L161" s="519" t="s">
        <v>814</v>
      </c>
    </row>
    <row r="162" spans="2:12" x14ac:dyDescent="0.15">
      <c r="B162" s="511">
        <v>143</v>
      </c>
      <c r="C162" s="223"/>
      <c r="D162" s="224"/>
      <c r="E162" s="225"/>
      <c r="F162" s="222">
        <f t="shared" si="2"/>
        <v>0</v>
      </c>
      <c r="G162" s="488" t="s">
        <v>579</v>
      </c>
      <c r="H162" s="491" t="s">
        <v>75</v>
      </c>
      <c r="I162" s="498"/>
      <c r="J162" s="494"/>
      <c r="K162" s="518" t="s">
        <v>814</v>
      </c>
      <c r="L162" s="519" t="s">
        <v>814</v>
      </c>
    </row>
    <row r="163" spans="2:12" x14ac:dyDescent="0.15">
      <c r="B163" s="511">
        <v>144</v>
      </c>
      <c r="C163" s="223"/>
      <c r="D163" s="224"/>
      <c r="E163" s="225"/>
      <c r="F163" s="222">
        <f t="shared" si="2"/>
        <v>0</v>
      </c>
      <c r="G163" s="488" t="s">
        <v>579</v>
      </c>
      <c r="H163" s="491" t="s">
        <v>75</v>
      </c>
      <c r="I163" s="498"/>
      <c r="J163" s="494"/>
      <c r="K163" s="518" t="s">
        <v>814</v>
      </c>
      <c r="L163" s="519" t="s">
        <v>814</v>
      </c>
    </row>
    <row r="164" spans="2:12" x14ac:dyDescent="0.15">
      <c r="B164" s="511">
        <v>145</v>
      </c>
      <c r="C164" s="223"/>
      <c r="D164" s="224"/>
      <c r="E164" s="225"/>
      <c r="F164" s="222">
        <f t="shared" si="2"/>
        <v>0</v>
      </c>
      <c r="G164" s="488" t="s">
        <v>579</v>
      </c>
      <c r="H164" s="491" t="s">
        <v>75</v>
      </c>
      <c r="I164" s="498"/>
      <c r="J164" s="494"/>
      <c r="K164" s="518" t="s">
        <v>814</v>
      </c>
      <c r="L164" s="519" t="s">
        <v>814</v>
      </c>
    </row>
    <row r="165" spans="2:12" x14ac:dyDescent="0.15">
      <c r="B165" s="511">
        <v>146</v>
      </c>
      <c r="C165" s="223"/>
      <c r="D165" s="224"/>
      <c r="E165" s="225"/>
      <c r="F165" s="222">
        <f t="shared" si="2"/>
        <v>0</v>
      </c>
      <c r="G165" s="488" t="s">
        <v>579</v>
      </c>
      <c r="H165" s="491" t="s">
        <v>75</v>
      </c>
      <c r="I165" s="498"/>
      <c r="J165" s="494"/>
      <c r="K165" s="518" t="s">
        <v>814</v>
      </c>
      <c r="L165" s="519" t="s">
        <v>814</v>
      </c>
    </row>
    <row r="166" spans="2:12" x14ac:dyDescent="0.15">
      <c r="B166" s="511">
        <v>147</v>
      </c>
      <c r="C166" s="223"/>
      <c r="D166" s="224"/>
      <c r="E166" s="225"/>
      <c r="F166" s="222">
        <f t="shared" si="2"/>
        <v>0</v>
      </c>
      <c r="G166" s="488" t="s">
        <v>579</v>
      </c>
      <c r="H166" s="491" t="s">
        <v>75</v>
      </c>
      <c r="I166" s="498"/>
      <c r="J166" s="494"/>
      <c r="K166" s="518" t="s">
        <v>814</v>
      </c>
      <c r="L166" s="519" t="s">
        <v>814</v>
      </c>
    </row>
    <row r="167" spans="2:12" x14ac:dyDescent="0.15">
      <c r="B167" s="511">
        <v>148</v>
      </c>
      <c r="C167" s="223"/>
      <c r="D167" s="224"/>
      <c r="E167" s="225"/>
      <c r="F167" s="222">
        <f t="shared" si="2"/>
        <v>0</v>
      </c>
      <c r="G167" s="488" t="s">
        <v>579</v>
      </c>
      <c r="H167" s="491" t="s">
        <v>75</v>
      </c>
      <c r="I167" s="498"/>
      <c r="J167" s="494"/>
      <c r="K167" s="518" t="s">
        <v>814</v>
      </c>
      <c r="L167" s="519" t="s">
        <v>814</v>
      </c>
    </row>
    <row r="168" spans="2:12" x14ac:dyDescent="0.15">
      <c r="B168" s="511">
        <v>149</v>
      </c>
      <c r="C168" s="223"/>
      <c r="D168" s="224"/>
      <c r="E168" s="225"/>
      <c r="F168" s="222">
        <f t="shared" si="2"/>
        <v>0</v>
      </c>
      <c r="G168" s="488" t="s">
        <v>579</v>
      </c>
      <c r="H168" s="491" t="s">
        <v>75</v>
      </c>
      <c r="I168" s="498"/>
      <c r="J168" s="494"/>
      <c r="K168" s="518" t="s">
        <v>814</v>
      </c>
      <c r="L168" s="519" t="s">
        <v>814</v>
      </c>
    </row>
    <row r="169" spans="2:12" x14ac:dyDescent="0.15">
      <c r="B169" s="511">
        <v>150</v>
      </c>
      <c r="C169" s="223"/>
      <c r="D169" s="224"/>
      <c r="E169" s="225"/>
      <c r="F169" s="222">
        <f t="shared" si="2"/>
        <v>0</v>
      </c>
      <c r="G169" s="488" t="s">
        <v>579</v>
      </c>
      <c r="H169" s="491" t="s">
        <v>75</v>
      </c>
      <c r="I169" s="498"/>
      <c r="J169" s="494"/>
      <c r="K169" s="518" t="s">
        <v>814</v>
      </c>
      <c r="L169" s="519" t="s">
        <v>814</v>
      </c>
    </row>
    <row r="170" spans="2:12" x14ac:dyDescent="0.15">
      <c r="B170" s="511">
        <v>151</v>
      </c>
      <c r="C170" s="223"/>
      <c r="D170" s="224"/>
      <c r="E170" s="225"/>
      <c r="F170" s="222">
        <f t="shared" si="2"/>
        <v>0</v>
      </c>
      <c r="G170" s="488" t="s">
        <v>579</v>
      </c>
      <c r="H170" s="491" t="s">
        <v>75</v>
      </c>
      <c r="I170" s="498"/>
      <c r="J170" s="494"/>
      <c r="K170" s="518" t="s">
        <v>814</v>
      </c>
      <c r="L170" s="519" t="s">
        <v>814</v>
      </c>
    </row>
    <row r="171" spans="2:12" x14ac:dyDescent="0.15">
      <c r="B171" s="511">
        <v>152</v>
      </c>
      <c r="C171" s="223"/>
      <c r="D171" s="224"/>
      <c r="E171" s="225"/>
      <c r="F171" s="222">
        <f t="shared" si="2"/>
        <v>0</v>
      </c>
      <c r="G171" s="488" t="s">
        <v>579</v>
      </c>
      <c r="H171" s="491" t="s">
        <v>75</v>
      </c>
      <c r="I171" s="498"/>
      <c r="J171" s="494"/>
      <c r="K171" s="518" t="s">
        <v>814</v>
      </c>
      <c r="L171" s="519" t="s">
        <v>814</v>
      </c>
    </row>
    <row r="172" spans="2:12" x14ac:dyDescent="0.15">
      <c r="B172" s="511">
        <v>153</v>
      </c>
      <c r="C172" s="223"/>
      <c r="D172" s="224"/>
      <c r="E172" s="225"/>
      <c r="F172" s="222">
        <f t="shared" si="2"/>
        <v>0</v>
      </c>
      <c r="G172" s="488" t="s">
        <v>579</v>
      </c>
      <c r="H172" s="491" t="s">
        <v>75</v>
      </c>
      <c r="I172" s="498"/>
      <c r="J172" s="494"/>
      <c r="K172" s="518" t="s">
        <v>814</v>
      </c>
      <c r="L172" s="519" t="s">
        <v>814</v>
      </c>
    </row>
    <row r="173" spans="2:12" x14ac:dyDescent="0.15">
      <c r="B173" s="511">
        <v>154</v>
      </c>
      <c r="C173" s="223"/>
      <c r="D173" s="224"/>
      <c r="E173" s="225"/>
      <c r="F173" s="222">
        <f t="shared" si="2"/>
        <v>0</v>
      </c>
      <c r="G173" s="488" t="s">
        <v>579</v>
      </c>
      <c r="H173" s="491" t="s">
        <v>75</v>
      </c>
      <c r="I173" s="498"/>
      <c r="J173" s="494"/>
      <c r="K173" s="518" t="s">
        <v>814</v>
      </c>
      <c r="L173" s="519" t="s">
        <v>814</v>
      </c>
    </row>
    <row r="174" spans="2:12" x14ac:dyDescent="0.15">
      <c r="B174" s="511">
        <v>155</v>
      </c>
      <c r="C174" s="223"/>
      <c r="D174" s="224"/>
      <c r="E174" s="225"/>
      <c r="F174" s="222">
        <f t="shared" si="2"/>
        <v>0</v>
      </c>
      <c r="G174" s="488" t="s">
        <v>579</v>
      </c>
      <c r="H174" s="491" t="s">
        <v>75</v>
      </c>
      <c r="I174" s="498"/>
      <c r="J174" s="494"/>
      <c r="K174" s="518" t="s">
        <v>814</v>
      </c>
      <c r="L174" s="519" t="s">
        <v>814</v>
      </c>
    </row>
    <row r="175" spans="2:12" x14ac:dyDescent="0.15">
      <c r="B175" s="511">
        <v>156</v>
      </c>
      <c r="C175" s="219"/>
      <c r="D175" s="220"/>
      <c r="E175" s="221"/>
      <c r="F175" s="222">
        <f t="shared" si="2"/>
        <v>0</v>
      </c>
      <c r="G175" s="488" t="s">
        <v>579</v>
      </c>
      <c r="H175" s="491" t="s">
        <v>75</v>
      </c>
      <c r="I175" s="498"/>
      <c r="J175" s="494"/>
      <c r="K175" s="518" t="s">
        <v>814</v>
      </c>
      <c r="L175" s="519" t="s">
        <v>814</v>
      </c>
    </row>
    <row r="176" spans="2:12" x14ac:dyDescent="0.15">
      <c r="B176" s="511">
        <v>157</v>
      </c>
      <c r="C176" s="223"/>
      <c r="D176" s="224"/>
      <c r="E176" s="225"/>
      <c r="F176" s="222">
        <f t="shared" si="2"/>
        <v>0</v>
      </c>
      <c r="G176" s="488" t="s">
        <v>579</v>
      </c>
      <c r="H176" s="491" t="s">
        <v>75</v>
      </c>
      <c r="I176" s="498"/>
      <c r="J176" s="494"/>
      <c r="K176" s="518" t="s">
        <v>814</v>
      </c>
      <c r="L176" s="519" t="s">
        <v>814</v>
      </c>
    </row>
    <row r="177" spans="2:12" x14ac:dyDescent="0.15">
      <c r="B177" s="511">
        <v>158</v>
      </c>
      <c r="C177" s="223"/>
      <c r="D177" s="224"/>
      <c r="E177" s="225"/>
      <c r="F177" s="222">
        <f t="shared" si="2"/>
        <v>0</v>
      </c>
      <c r="G177" s="488" t="s">
        <v>579</v>
      </c>
      <c r="H177" s="491" t="s">
        <v>75</v>
      </c>
      <c r="I177" s="498"/>
      <c r="J177" s="494"/>
      <c r="K177" s="518" t="s">
        <v>814</v>
      </c>
      <c r="L177" s="519" t="s">
        <v>814</v>
      </c>
    </row>
    <row r="178" spans="2:12" x14ac:dyDescent="0.15">
      <c r="B178" s="511">
        <v>159</v>
      </c>
      <c r="C178" s="223"/>
      <c r="D178" s="224"/>
      <c r="E178" s="225"/>
      <c r="F178" s="222">
        <f t="shared" si="2"/>
        <v>0</v>
      </c>
      <c r="G178" s="488" t="s">
        <v>579</v>
      </c>
      <c r="H178" s="491" t="s">
        <v>75</v>
      </c>
      <c r="I178" s="498"/>
      <c r="J178" s="494"/>
      <c r="K178" s="518" t="s">
        <v>814</v>
      </c>
      <c r="L178" s="519" t="s">
        <v>814</v>
      </c>
    </row>
    <row r="179" spans="2:12" x14ac:dyDescent="0.15">
      <c r="B179" s="199">
        <v>160</v>
      </c>
      <c r="C179" s="226"/>
      <c r="D179" s="227"/>
      <c r="E179" s="228"/>
      <c r="F179" s="229">
        <f t="shared" si="2"/>
        <v>0</v>
      </c>
      <c r="G179" s="489" t="s">
        <v>579</v>
      </c>
      <c r="H179" s="492" t="s">
        <v>75</v>
      </c>
      <c r="I179" s="499"/>
      <c r="J179" s="495"/>
      <c r="K179" s="520" t="s">
        <v>814</v>
      </c>
      <c r="L179" s="521" t="s">
        <v>814</v>
      </c>
    </row>
    <row r="180" spans="2:12" x14ac:dyDescent="0.15">
      <c r="B180" s="214"/>
      <c r="C180" s="215"/>
      <c r="D180" s="216"/>
      <c r="E180" s="216"/>
      <c r="F180" s="216"/>
      <c r="G180" s="217"/>
      <c r="H180" s="217"/>
      <c r="I180" s="217"/>
      <c r="J180" s="217"/>
      <c r="K180" s="217"/>
    </row>
    <row r="181" spans="2:12" x14ac:dyDescent="0.15">
      <c r="B181" s="198"/>
      <c r="L181" s="218"/>
    </row>
    <row r="182" spans="2:12" x14ac:dyDescent="0.15">
      <c r="B182" s="1129" t="s">
        <v>515</v>
      </c>
      <c r="C182" s="1131" t="s">
        <v>516</v>
      </c>
      <c r="D182" s="1128" t="s">
        <v>523</v>
      </c>
      <c r="E182" s="1128"/>
      <c r="F182" s="507" t="s">
        <v>518</v>
      </c>
      <c r="G182" s="503" t="s">
        <v>809</v>
      </c>
      <c r="H182" s="483" t="s">
        <v>811</v>
      </c>
      <c r="I182" s="1134" t="s">
        <v>819</v>
      </c>
      <c r="J182" s="1135"/>
      <c r="K182" s="1136" t="s">
        <v>813</v>
      </c>
      <c r="L182" s="1137"/>
    </row>
    <row r="183" spans="2:12" x14ac:dyDescent="0.15">
      <c r="B183" s="1130"/>
      <c r="C183" s="1132"/>
      <c r="D183" s="508" t="s">
        <v>524</v>
      </c>
      <c r="E183" s="509" t="s">
        <v>525</v>
      </c>
      <c r="F183" s="510" t="s">
        <v>526</v>
      </c>
      <c r="G183" s="506" t="s">
        <v>810</v>
      </c>
      <c r="H183" s="484" t="s">
        <v>812</v>
      </c>
      <c r="I183" s="500" t="s">
        <v>817</v>
      </c>
      <c r="J183" s="501" t="s">
        <v>818</v>
      </c>
      <c r="K183" s="209" t="s">
        <v>815</v>
      </c>
      <c r="L183" s="493" t="s">
        <v>816</v>
      </c>
    </row>
    <row r="184" spans="2:12" x14ac:dyDescent="0.15">
      <c r="B184" s="486">
        <v>161</v>
      </c>
      <c r="C184" s="219"/>
      <c r="D184" s="220"/>
      <c r="E184" s="221"/>
      <c r="F184" s="222">
        <f t="shared" ref="F184:F238" si="3">D184*E184</f>
        <v>0</v>
      </c>
      <c r="G184" s="487" t="s">
        <v>579</v>
      </c>
      <c r="H184" s="490" t="s">
        <v>75</v>
      </c>
      <c r="I184" s="496"/>
      <c r="J184" s="497"/>
      <c r="K184" s="516" t="s">
        <v>814</v>
      </c>
      <c r="L184" s="517" t="s">
        <v>814</v>
      </c>
    </row>
    <row r="185" spans="2:12" x14ac:dyDescent="0.15">
      <c r="B185" s="511">
        <v>162</v>
      </c>
      <c r="C185" s="223"/>
      <c r="D185" s="224"/>
      <c r="E185" s="225"/>
      <c r="F185" s="222">
        <f t="shared" si="3"/>
        <v>0</v>
      </c>
      <c r="G185" s="488" t="s">
        <v>579</v>
      </c>
      <c r="H185" s="491" t="s">
        <v>75</v>
      </c>
      <c r="I185" s="498"/>
      <c r="J185" s="494"/>
      <c r="K185" s="518" t="s">
        <v>814</v>
      </c>
      <c r="L185" s="519" t="s">
        <v>814</v>
      </c>
    </row>
    <row r="186" spans="2:12" x14ac:dyDescent="0.15">
      <c r="B186" s="511">
        <v>163</v>
      </c>
      <c r="C186" s="223"/>
      <c r="D186" s="224"/>
      <c r="E186" s="225"/>
      <c r="F186" s="222">
        <f t="shared" si="3"/>
        <v>0</v>
      </c>
      <c r="G186" s="488" t="s">
        <v>579</v>
      </c>
      <c r="H186" s="491" t="s">
        <v>75</v>
      </c>
      <c r="I186" s="498"/>
      <c r="J186" s="494"/>
      <c r="K186" s="518" t="s">
        <v>814</v>
      </c>
      <c r="L186" s="519" t="s">
        <v>814</v>
      </c>
    </row>
    <row r="187" spans="2:12" x14ac:dyDescent="0.15">
      <c r="B187" s="511">
        <v>164</v>
      </c>
      <c r="C187" s="223"/>
      <c r="D187" s="224"/>
      <c r="E187" s="225"/>
      <c r="F187" s="222">
        <f t="shared" si="3"/>
        <v>0</v>
      </c>
      <c r="G187" s="488" t="s">
        <v>579</v>
      </c>
      <c r="H187" s="491" t="s">
        <v>75</v>
      </c>
      <c r="I187" s="498"/>
      <c r="J187" s="494"/>
      <c r="K187" s="518" t="s">
        <v>814</v>
      </c>
      <c r="L187" s="519" t="s">
        <v>814</v>
      </c>
    </row>
    <row r="188" spans="2:12" x14ac:dyDescent="0.15">
      <c r="B188" s="511">
        <v>165</v>
      </c>
      <c r="C188" s="223"/>
      <c r="D188" s="224"/>
      <c r="E188" s="225"/>
      <c r="F188" s="222">
        <f t="shared" si="3"/>
        <v>0</v>
      </c>
      <c r="G188" s="488" t="s">
        <v>579</v>
      </c>
      <c r="H188" s="491" t="s">
        <v>75</v>
      </c>
      <c r="I188" s="498"/>
      <c r="J188" s="494"/>
      <c r="K188" s="518" t="s">
        <v>814</v>
      </c>
      <c r="L188" s="519" t="s">
        <v>814</v>
      </c>
    </row>
    <row r="189" spans="2:12" x14ac:dyDescent="0.15">
      <c r="B189" s="511">
        <v>166</v>
      </c>
      <c r="C189" s="223"/>
      <c r="D189" s="224"/>
      <c r="E189" s="225"/>
      <c r="F189" s="222">
        <f t="shared" si="3"/>
        <v>0</v>
      </c>
      <c r="G189" s="488" t="s">
        <v>579</v>
      </c>
      <c r="H189" s="491" t="s">
        <v>75</v>
      </c>
      <c r="I189" s="498"/>
      <c r="J189" s="494"/>
      <c r="K189" s="518" t="s">
        <v>814</v>
      </c>
      <c r="L189" s="519" t="s">
        <v>814</v>
      </c>
    </row>
    <row r="190" spans="2:12" x14ac:dyDescent="0.15">
      <c r="B190" s="511">
        <v>167</v>
      </c>
      <c r="C190" s="223"/>
      <c r="D190" s="224"/>
      <c r="E190" s="225"/>
      <c r="F190" s="222">
        <f t="shared" si="3"/>
        <v>0</v>
      </c>
      <c r="G190" s="488" t="s">
        <v>579</v>
      </c>
      <c r="H190" s="491" t="s">
        <v>75</v>
      </c>
      <c r="I190" s="498"/>
      <c r="J190" s="494"/>
      <c r="K190" s="518" t="s">
        <v>814</v>
      </c>
      <c r="L190" s="519" t="s">
        <v>814</v>
      </c>
    </row>
    <row r="191" spans="2:12" x14ac:dyDescent="0.15">
      <c r="B191" s="511">
        <v>168</v>
      </c>
      <c r="C191" s="223"/>
      <c r="D191" s="224"/>
      <c r="E191" s="225"/>
      <c r="F191" s="222">
        <f t="shared" si="3"/>
        <v>0</v>
      </c>
      <c r="G191" s="488" t="s">
        <v>579</v>
      </c>
      <c r="H191" s="491" t="s">
        <v>75</v>
      </c>
      <c r="I191" s="498"/>
      <c r="J191" s="494"/>
      <c r="K191" s="518" t="s">
        <v>814</v>
      </c>
      <c r="L191" s="519" t="s">
        <v>814</v>
      </c>
    </row>
    <row r="192" spans="2:12" x14ac:dyDescent="0.15">
      <c r="B192" s="511">
        <v>169</v>
      </c>
      <c r="C192" s="223"/>
      <c r="D192" s="224"/>
      <c r="E192" s="225"/>
      <c r="F192" s="222">
        <f t="shared" si="3"/>
        <v>0</v>
      </c>
      <c r="G192" s="488" t="s">
        <v>579</v>
      </c>
      <c r="H192" s="491" t="s">
        <v>75</v>
      </c>
      <c r="I192" s="498"/>
      <c r="J192" s="494"/>
      <c r="K192" s="518" t="s">
        <v>814</v>
      </c>
      <c r="L192" s="519" t="s">
        <v>814</v>
      </c>
    </row>
    <row r="193" spans="2:12" x14ac:dyDescent="0.15">
      <c r="B193" s="511">
        <v>170</v>
      </c>
      <c r="C193" s="223"/>
      <c r="D193" s="224"/>
      <c r="E193" s="225"/>
      <c r="F193" s="222">
        <f t="shared" si="3"/>
        <v>0</v>
      </c>
      <c r="G193" s="488" t="s">
        <v>579</v>
      </c>
      <c r="H193" s="491" t="s">
        <v>75</v>
      </c>
      <c r="I193" s="498"/>
      <c r="J193" s="494"/>
      <c r="K193" s="518" t="s">
        <v>814</v>
      </c>
      <c r="L193" s="519" t="s">
        <v>814</v>
      </c>
    </row>
    <row r="194" spans="2:12" x14ac:dyDescent="0.15">
      <c r="B194" s="511">
        <v>171</v>
      </c>
      <c r="C194" s="223"/>
      <c r="D194" s="224"/>
      <c r="E194" s="225"/>
      <c r="F194" s="222">
        <f t="shared" si="3"/>
        <v>0</v>
      </c>
      <c r="G194" s="488" t="s">
        <v>579</v>
      </c>
      <c r="H194" s="491" t="s">
        <v>75</v>
      </c>
      <c r="I194" s="498"/>
      <c r="J194" s="494"/>
      <c r="K194" s="518" t="s">
        <v>814</v>
      </c>
      <c r="L194" s="519" t="s">
        <v>814</v>
      </c>
    </row>
    <row r="195" spans="2:12" x14ac:dyDescent="0.15">
      <c r="B195" s="511">
        <v>172</v>
      </c>
      <c r="C195" s="223"/>
      <c r="D195" s="224"/>
      <c r="E195" s="225"/>
      <c r="F195" s="222">
        <f t="shared" si="3"/>
        <v>0</v>
      </c>
      <c r="G195" s="488" t="s">
        <v>579</v>
      </c>
      <c r="H195" s="491" t="s">
        <v>75</v>
      </c>
      <c r="I195" s="498"/>
      <c r="J195" s="494"/>
      <c r="K195" s="518" t="s">
        <v>814</v>
      </c>
      <c r="L195" s="519" t="s">
        <v>814</v>
      </c>
    </row>
    <row r="196" spans="2:12" x14ac:dyDescent="0.15">
      <c r="B196" s="511">
        <v>173</v>
      </c>
      <c r="C196" s="223"/>
      <c r="D196" s="224"/>
      <c r="E196" s="225"/>
      <c r="F196" s="222">
        <f t="shared" si="3"/>
        <v>0</v>
      </c>
      <c r="G196" s="488" t="s">
        <v>579</v>
      </c>
      <c r="H196" s="491" t="s">
        <v>75</v>
      </c>
      <c r="I196" s="498"/>
      <c r="J196" s="494"/>
      <c r="K196" s="518" t="s">
        <v>814</v>
      </c>
      <c r="L196" s="519" t="s">
        <v>814</v>
      </c>
    </row>
    <row r="197" spans="2:12" x14ac:dyDescent="0.15">
      <c r="B197" s="511">
        <v>174</v>
      </c>
      <c r="C197" s="223"/>
      <c r="D197" s="224"/>
      <c r="E197" s="225"/>
      <c r="F197" s="222">
        <f t="shared" si="3"/>
        <v>0</v>
      </c>
      <c r="G197" s="488" t="s">
        <v>579</v>
      </c>
      <c r="H197" s="491" t="s">
        <v>75</v>
      </c>
      <c r="I197" s="498"/>
      <c r="J197" s="494"/>
      <c r="K197" s="518" t="s">
        <v>814</v>
      </c>
      <c r="L197" s="519" t="s">
        <v>814</v>
      </c>
    </row>
    <row r="198" spans="2:12" x14ac:dyDescent="0.15">
      <c r="B198" s="511">
        <v>175</v>
      </c>
      <c r="C198" s="223"/>
      <c r="D198" s="224"/>
      <c r="E198" s="225"/>
      <c r="F198" s="222">
        <f t="shared" si="3"/>
        <v>0</v>
      </c>
      <c r="G198" s="488" t="s">
        <v>579</v>
      </c>
      <c r="H198" s="491" t="s">
        <v>75</v>
      </c>
      <c r="I198" s="498"/>
      <c r="J198" s="494"/>
      <c r="K198" s="518" t="s">
        <v>814</v>
      </c>
      <c r="L198" s="519" t="s">
        <v>814</v>
      </c>
    </row>
    <row r="199" spans="2:12" x14ac:dyDescent="0.15">
      <c r="B199" s="511">
        <v>176</v>
      </c>
      <c r="C199" s="223"/>
      <c r="D199" s="224"/>
      <c r="E199" s="225"/>
      <c r="F199" s="222">
        <f t="shared" si="3"/>
        <v>0</v>
      </c>
      <c r="G199" s="488" t="s">
        <v>579</v>
      </c>
      <c r="H199" s="491" t="s">
        <v>75</v>
      </c>
      <c r="I199" s="498"/>
      <c r="J199" s="494"/>
      <c r="K199" s="518" t="s">
        <v>814</v>
      </c>
      <c r="L199" s="519" t="s">
        <v>814</v>
      </c>
    </row>
    <row r="200" spans="2:12" x14ac:dyDescent="0.15">
      <c r="B200" s="511">
        <v>177</v>
      </c>
      <c r="C200" s="223"/>
      <c r="D200" s="224"/>
      <c r="E200" s="225"/>
      <c r="F200" s="222">
        <f t="shared" si="3"/>
        <v>0</v>
      </c>
      <c r="G200" s="488" t="s">
        <v>579</v>
      </c>
      <c r="H200" s="491" t="s">
        <v>75</v>
      </c>
      <c r="I200" s="498"/>
      <c r="J200" s="494"/>
      <c r="K200" s="518" t="s">
        <v>814</v>
      </c>
      <c r="L200" s="519" t="s">
        <v>814</v>
      </c>
    </row>
    <row r="201" spans="2:12" x14ac:dyDescent="0.15">
      <c r="B201" s="511">
        <v>178</v>
      </c>
      <c r="C201" s="223"/>
      <c r="D201" s="224"/>
      <c r="E201" s="225"/>
      <c r="F201" s="222">
        <f t="shared" si="3"/>
        <v>0</v>
      </c>
      <c r="G201" s="488" t="s">
        <v>579</v>
      </c>
      <c r="H201" s="491" t="s">
        <v>75</v>
      </c>
      <c r="I201" s="498"/>
      <c r="J201" s="494"/>
      <c r="K201" s="518" t="s">
        <v>814</v>
      </c>
      <c r="L201" s="519" t="s">
        <v>814</v>
      </c>
    </row>
    <row r="202" spans="2:12" x14ac:dyDescent="0.15">
      <c r="B202" s="511">
        <v>179</v>
      </c>
      <c r="C202" s="223"/>
      <c r="D202" s="224"/>
      <c r="E202" s="225"/>
      <c r="F202" s="222">
        <f t="shared" si="3"/>
        <v>0</v>
      </c>
      <c r="G202" s="488" t="s">
        <v>579</v>
      </c>
      <c r="H202" s="491" t="s">
        <v>75</v>
      </c>
      <c r="I202" s="498"/>
      <c r="J202" s="494"/>
      <c r="K202" s="518" t="s">
        <v>814</v>
      </c>
      <c r="L202" s="519" t="s">
        <v>814</v>
      </c>
    </row>
    <row r="203" spans="2:12" x14ac:dyDescent="0.15">
      <c r="B203" s="511">
        <v>180</v>
      </c>
      <c r="C203" s="223"/>
      <c r="D203" s="224"/>
      <c r="E203" s="225"/>
      <c r="F203" s="222">
        <f t="shared" si="3"/>
        <v>0</v>
      </c>
      <c r="G203" s="488" t="s">
        <v>579</v>
      </c>
      <c r="H203" s="491" t="s">
        <v>75</v>
      </c>
      <c r="I203" s="498"/>
      <c r="J203" s="494"/>
      <c r="K203" s="518" t="s">
        <v>814</v>
      </c>
      <c r="L203" s="519" t="s">
        <v>814</v>
      </c>
    </row>
    <row r="204" spans="2:12" x14ac:dyDescent="0.15">
      <c r="B204" s="511">
        <v>181</v>
      </c>
      <c r="C204" s="223"/>
      <c r="D204" s="224"/>
      <c r="E204" s="225"/>
      <c r="F204" s="222">
        <f t="shared" si="3"/>
        <v>0</v>
      </c>
      <c r="G204" s="488" t="s">
        <v>579</v>
      </c>
      <c r="H204" s="491" t="s">
        <v>75</v>
      </c>
      <c r="I204" s="498"/>
      <c r="J204" s="494"/>
      <c r="K204" s="518" t="s">
        <v>814</v>
      </c>
      <c r="L204" s="519" t="s">
        <v>814</v>
      </c>
    </row>
    <row r="205" spans="2:12" x14ac:dyDescent="0.15">
      <c r="B205" s="511">
        <v>182</v>
      </c>
      <c r="C205" s="223"/>
      <c r="D205" s="224"/>
      <c r="E205" s="225"/>
      <c r="F205" s="222">
        <f t="shared" si="3"/>
        <v>0</v>
      </c>
      <c r="G205" s="488" t="s">
        <v>579</v>
      </c>
      <c r="H205" s="491" t="s">
        <v>75</v>
      </c>
      <c r="I205" s="498"/>
      <c r="J205" s="494"/>
      <c r="K205" s="518" t="s">
        <v>814</v>
      </c>
      <c r="L205" s="519" t="s">
        <v>814</v>
      </c>
    </row>
    <row r="206" spans="2:12" x14ac:dyDescent="0.15">
      <c r="B206" s="511">
        <v>183</v>
      </c>
      <c r="C206" s="223"/>
      <c r="D206" s="224"/>
      <c r="E206" s="225"/>
      <c r="F206" s="222">
        <f t="shared" si="3"/>
        <v>0</v>
      </c>
      <c r="G206" s="488" t="s">
        <v>579</v>
      </c>
      <c r="H206" s="491" t="s">
        <v>75</v>
      </c>
      <c r="I206" s="498"/>
      <c r="J206" s="494"/>
      <c r="K206" s="518" t="s">
        <v>814</v>
      </c>
      <c r="L206" s="519" t="s">
        <v>814</v>
      </c>
    </row>
    <row r="207" spans="2:12" x14ac:dyDescent="0.15">
      <c r="B207" s="511">
        <v>184</v>
      </c>
      <c r="C207" s="223"/>
      <c r="D207" s="224"/>
      <c r="E207" s="225"/>
      <c r="F207" s="222">
        <f t="shared" si="3"/>
        <v>0</v>
      </c>
      <c r="G207" s="488" t="s">
        <v>579</v>
      </c>
      <c r="H207" s="491" t="s">
        <v>75</v>
      </c>
      <c r="I207" s="498"/>
      <c r="J207" s="494"/>
      <c r="K207" s="518" t="s">
        <v>814</v>
      </c>
      <c r="L207" s="519" t="s">
        <v>814</v>
      </c>
    </row>
    <row r="208" spans="2:12" x14ac:dyDescent="0.15">
      <c r="B208" s="511">
        <v>185</v>
      </c>
      <c r="C208" s="223"/>
      <c r="D208" s="224"/>
      <c r="E208" s="225"/>
      <c r="F208" s="222">
        <f t="shared" si="3"/>
        <v>0</v>
      </c>
      <c r="G208" s="488" t="s">
        <v>579</v>
      </c>
      <c r="H208" s="491" t="s">
        <v>75</v>
      </c>
      <c r="I208" s="498"/>
      <c r="J208" s="494"/>
      <c r="K208" s="518" t="s">
        <v>814</v>
      </c>
      <c r="L208" s="519" t="s">
        <v>814</v>
      </c>
    </row>
    <row r="209" spans="2:12" x14ac:dyDescent="0.15">
      <c r="B209" s="511">
        <v>186</v>
      </c>
      <c r="C209" s="223"/>
      <c r="D209" s="224"/>
      <c r="E209" s="225"/>
      <c r="F209" s="222">
        <f t="shared" si="3"/>
        <v>0</v>
      </c>
      <c r="G209" s="488" t="s">
        <v>579</v>
      </c>
      <c r="H209" s="491" t="s">
        <v>75</v>
      </c>
      <c r="I209" s="498"/>
      <c r="J209" s="494"/>
      <c r="K209" s="518" t="s">
        <v>814</v>
      </c>
      <c r="L209" s="519" t="s">
        <v>814</v>
      </c>
    </row>
    <row r="210" spans="2:12" x14ac:dyDescent="0.15">
      <c r="B210" s="511">
        <v>187</v>
      </c>
      <c r="C210" s="223"/>
      <c r="D210" s="224"/>
      <c r="E210" s="225"/>
      <c r="F210" s="222">
        <f t="shared" si="3"/>
        <v>0</v>
      </c>
      <c r="G210" s="488" t="s">
        <v>579</v>
      </c>
      <c r="H210" s="491" t="s">
        <v>75</v>
      </c>
      <c r="I210" s="498"/>
      <c r="J210" s="494"/>
      <c r="K210" s="518" t="s">
        <v>814</v>
      </c>
      <c r="L210" s="519" t="s">
        <v>814</v>
      </c>
    </row>
    <row r="211" spans="2:12" x14ac:dyDescent="0.15">
      <c r="B211" s="511">
        <v>188</v>
      </c>
      <c r="C211" s="223"/>
      <c r="D211" s="224"/>
      <c r="E211" s="225"/>
      <c r="F211" s="222">
        <f t="shared" si="3"/>
        <v>0</v>
      </c>
      <c r="G211" s="488" t="s">
        <v>579</v>
      </c>
      <c r="H211" s="491" t="s">
        <v>75</v>
      </c>
      <c r="I211" s="498"/>
      <c r="J211" s="494"/>
      <c r="K211" s="518" t="s">
        <v>814</v>
      </c>
      <c r="L211" s="519" t="s">
        <v>814</v>
      </c>
    </row>
    <row r="212" spans="2:12" x14ac:dyDescent="0.15">
      <c r="B212" s="511">
        <v>189</v>
      </c>
      <c r="C212" s="223"/>
      <c r="D212" s="224"/>
      <c r="E212" s="225"/>
      <c r="F212" s="222">
        <f t="shared" si="3"/>
        <v>0</v>
      </c>
      <c r="G212" s="488" t="s">
        <v>579</v>
      </c>
      <c r="H212" s="491" t="s">
        <v>75</v>
      </c>
      <c r="I212" s="498"/>
      <c r="J212" s="494"/>
      <c r="K212" s="518" t="s">
        <v>814</v>
      </c>
      <c r="L212" s="519" t="s">
        <v>814</v>
      </c>
    </row>
    <row r="213" spans="2:12" x14ac:dyDescent="0.15">
      <c r="B213" s="511">
        <v>190</v>
      </c>
      <c r="C213" s="223"/>
      <c r="D213" s="224"/>
      <c r="E213" s="225"/>
      <c r="F213" s="222">
        <f t="shared" si="3"/>
        <v>0</v>
      </c>
      <c r="G213" s="488" t="s">
        <v>579</v>
      </c>
      <c r="H213" s="491" t="s">
        <v>75</v>
      </c>
      <c r="I213" s="498"/>
      <c r="J213" s="494"/>
      <c r="K213" s="518" t="s">
        <v>814</v>
      </c>
      <c r="L213" s="519" t="s">
        <v>814</v>
      </c>
    </row>
    <row r="214" spans="2:12" x14ac:dyDescent="0.15">
      <c r="B214" s="511">
        <v>191</v>
      </c>
      <c r="C214" s="223"/>
      <c r="D214" s="224"/>
      <c r="E214" s="225"/>
      <c r="F214" s="222">
        <f t="shared" si="3"/>
        <v>0</v>
      </c>
      <c r="G214" s="488" t="s">
        <v>579</v>
      </c>
      <c r="H214" s="491" t="s">
        <v>75</v>
      </c>
      <c r="I214" s="498"/>
      <c r="J214" s="494"/>
      <c r="K214" s="518" t="s">
        <v>814</v>
      </c>
      <c r="L214" s="519" t="s">
        <v>814</v>
      </c>
    </row>
    <row r="215" spans="2:12" x14ac:dyDescent="0.15">
      <c r="B215" s="511">
        <v>192</v>
      </c>
      <c r="C215" s="223"/>
      <c r="D215" s="224"/>
      <c r="E215" s="225"/>
      <c r="F215" s="222">
        <f t="shared" si="3"/>
        <v>0</v>
      </c>
      <c r="G215" s="488" t="s">
        <v>579</v>
      </c>
      <c r="H215" s="491" t="s">
        <v>75</v>
      </c>
      <c r="I215" s="498"/>
      <c r="J215" s="494"/>
      <c r="K215" s="518" t="s">
        <v>814</v>
      </c>
      <c r="L215" s="519" t="s">
        <v>814</v>
      </c>
    </row>
    <row r="216" spans="2:12" x14ac:dyDescent="0.15">
      <c r="B216" s="511">
        <v>193</v>
      </c>
      <c r="C216" s="223"/>
      <c r="D216" s="224"/>
      <c r="E216" s="225"/>
      <c r="F216" s="222">
        <f t="shared" si="3"/>
        <v>0</v>
      </c>
      <c r="G216" s="488" t="s">
        <v>579</v>
      </c>
      <c r="H216" s="491" t="s">
        <v>75</v>
      </c>
      <c r="I216" s="498"/>
      <c r="J216" s="494"/>
      <c r="K216" s="518" t="s">
        <v>814</v>
      </c>
      <c r="L216" s="519" t="s">
        <v>814</v>
      </c>
    </row>
    <row r="217" spans="2:12" x14ac:dyDescent="0.15">
      <c r="B217" s="511">
        <v>194</v>
      </c>
      <c r="C217" s="223"/>
      <c r="D217" s="224"/>
      <c r="E217" s="225"/>
      <c r="F217" s="222">
        <f t="shared" si="3"/>
        <v>0</v>
      </c>
      <c r="G217" s="488" t="s">
        <v>579</v>
      </c>
      <c r="H217" s="491" t="s">
        <v>75</v>
      </c>
      <c r="I217" s="498"/>
      <c r="J217" s="494"/>
      <c r="K217" s="518" t="s">
        <v>814</v>
      </c>
      <c r="L217" s="519" t="s">
        <v>814</v>
      </c>
    </row>
    <row r="218" spans="2:12" x14ac:dyDescent="0.15">
      <c r="B218" s="511">
        <v>195</v>
      </c>
      <c r="C218" s="223"/>
      <c r="D218" s="224"/>
      <c r="E218" s="225"/>
      <c r="F218" s="222">
        <f t="shared" si="3"/>
        <v>0</v>
      </c>
      <c r="G218" s="488" t="s">
        <v>579</v>
      </c>
      <c r="H218" s="491" t="s">
        <v>75</v>
      </c>
      <c r="I218" s="498"/>
      <c r="J218" s="494"/>
      <c r="K218" s="518" t="s">
        <v>814</v>
      </c>
      <c r="L218" s="519" t="s">
        <v>814</v>
      </c>
    </row>
    <row r="219" spans="2:12" x14ac:dyDescent="0.15">
      <c r="B219" s="511">
        <v>196</v>
      </c>
      <c r="C219" s="223"/>
      <c r="D219" s="224"/>
      <c r="E219" s="225"/>
      <c r="F219" s="222">
        <f t="shared" si="3"/>
        <v>0</v>
      </c>
      <c r="G219" s="488" t="s">
        <v>579</v>
      </c>
      <c r="H219" s="491" t="s">
        <v>75</v>
      </c>
      <c r="I219" s="498"/>
      <c r="J219" s="494"/>
      <c r="K219" s="518" t="s">
        <v>814</v>
      </c>
      <c r="L219" s="519" t="s">
        <v>814</v>
      </c>
    </row>
    <row r="220" spans="2:12" x14ac:dyDescent="0.15">
      <c r="B220" s="511">
        <v>197</v>
      </c>
      <c r="C220" s="223"/>
      <c r="D220" s="224"/>
      <c r="E220" s="225"/>
      <c r="F220" s="222">
        <f t="shared" si="3"/>
        <v>0</v>
      </c>
      <c r="G220" s="488" t="s">
        <v>579</v>
      </c>
      <c r="H220" s="491" t="s">
        <v>75</v>
      </c>
      <c r="I220" s="498"/>
      <c r="J220" s="494"/>
      <c r="K220" s="518" t="s">
        <v>814</v>
      </c>
      <c r="L220" s="519" t="s">
        <v>814</v>
      </c>
    </row>
    <row r="221" spans="2:12" x14ac:dyDescent="0.15">
      <c r="B221" s="511">
        <v>198</v>
      </c>
      <c r="C221" s="223"/>
      <c r="D221" s="224"/>
      <c r="E221" s="225"/>
      <c r="F221" s="222">
        <f t="shared" si="3"/>
        <v>0</v>
      </c>
      <c r="G221" s="488" t="s">
        <v>579</v>
      </c>
      <c r="H221" s="491" t="s">
        <v>75</v>
      </c>
      <c r="I221" s="498"/>
      <c r="J221" s="494"/>
      <c r="K221" s="518" t="s">
        <v>814</v>
      </c>
      <c r="L221" s="519" t="s">
        <v>814</v>
      </c>
    </row>
    <row r="222" spans="2:12" x14ac:dyDescent="0.15">
      <c r="B222" s="511">
        <v>199</v>
      </c>
      <c r="C222" s="223"/>
      <c r="D222" s="224"/>
      <c r="E222" s="225"/>
      <c r="F222" s="222">
        <f t="shared" si="3"/>
        <v>0</v>
      </c>
      <c r="G222" s="488" t="s">
        <v>579</v>
      </c>
      <c r="H222" s="491" t="s">
        <v>75</v>
      </c>
      <c r="I222" s="498"/>
      <c r="J222" s="494"/>
      <c r="K222" s="518" t="s">
        <v>814</v>
      </c>
      <c r="L222" s="519" t="s">
        <v>814</v>
      </c>
    </row>
    <row r="223" spans="2:12" x14ac:dyDescent="0.15">
      <c r="B223" s="511">
        <v>200</v>
      </c>
      <c r="C223" s="223"/>
      <c r="D223" s="224"/>
      <c r="E223" s="225"/>
      <c r="F223" s="222">
        <f t="shared" si="3"/>
        <v>0</v>
      </c>
      <c r="G223" s="488" t="s">
        <v>579</v>
      </c>
      <c r="H223" s="491" t="s">
        <v>75</v>
      </c>
      <c r="I223" s="498"/>
      <c r="J223" s="494"/>
      <c r="K223" s="518" t="s">
        <v>814</v>
      </c>
      <c r="L223" s="519" t="s">
        <v>814</v>
      </c>
    </row>
    <row r="224" spans="2:12" x14ac:dyDescent="0.15">
      <c r="B224" s="511">
        <v>201</v>
      </c>
      <c r="C224" s="223"/>
      <c r="D224" s="224"/>
      <c r="E224" s="225"/>
      <c r="F224" s="222">
        <f t="shared" si="3"/>
        <v>0</v>
      </c>
      <c r="G224" s="488" t="s">
        <v>579</v>
      </c>
      <c r="H224" s="491" t="s">
        <v>75</v>
      </c>
      <c r="I224" s="498"/>
      <c r="J224" s="494"/>
      <c r="K224" s="518" t="s">
        <v>814</v>
      </c>
      <c r="L224" s="519" t="s">
        <v>814</v>
      </c>
    </row>
    <row r="225" spans="2:12" x14ac:dyDescent="0.15">
      <c r="B225" s="511">
        <v>202</v>
      </c>
      <c r="C225" s="223"/>
      <c r="D225" s="224"/>
      <c r="E225" s="225"/>
      <c r="F225" s="222">
        <f t="shared" si="3"/>
        <v>0</v>
      </c>
      <c r="G225" s="488" t="s">
        <v>579</v>
      </c>
      <c r="H225" s="491" t="s">
        <v>75</v>
      </c>
      <c r="I225" s="498"/>
      <c r="J225" s="494"/>
      <c r="K225" s="518" t="s">
        <v>814</v>
      </c>
      <c r="L225" s="519" t="s">
        <v>814</v>
      </c>
    </row>
    <row r="226" spans="2:12" x14ac:dyDescent="0.15">
      <c r="B226" s="511">
        <v>203</v>
      </c>
      <c r="C226" s="223"/>
      <c r="D226" s="224"/>
      <c r="E226" s="225"/>
      <c r="F226" s="222">
        <f t="shared" si="3"/>
        <v>0</v>
      </c>
      <c r="G226" s="488" t="s">
        <v>579</v>
      </c>
      <c r="H226" s="491" t="s">
        <v>75</v>
      </c>
      <c r="I226" s="498"/>
      <c r="J226" s="494"/>
      <c r="K226" s="518" t="s">
        <v>814</v>
      </c>
      <c r="L226" s="519" t="s">
        <v>814</v>
      </c>
    </row>
    <row r="227" spans="2:12" x14ac:dyDescent="0.15">
      <c r="B227" s="511">
        <v>204</v>
      </c>
      <c r="C227" s="223"/>
      <c r="D227" s="224"/>
      <c r="E227" s="225"/>
      <c r="F227" s="222">
        <f t="shared" si="3"/>
        <v>0</v>
      </c>
      <c r="G227" s="488" t="s">
        <v>579</v>
      </c>
      <c r="H227" s="491" t="s">
        <v>75</v>
      </c>
      <c r="I227" s="498"/>
      <c r="J227" s="494"/>
      <c r="K227" s="518" t="s">
        <v>814</v>
      </c>
      <c r="L227" s="519" t="s">
        <v>814</v>
      </c>
    </row>
    <row r="228" spans="2:12" x14ac:dyDescent="0.15">
      <c r="B228" s="511">
        <v>205</v>
      </c>
      <c r="C228" s="223"/>
      <c r="D228" s="224"/>
      <c r="E228" s="225"/>
      <c r="F228" s="222">
        <f t="shared" si="3"/>
        <v>0</v>
      </c>
      <c r="G228" s="488" t="s">
        <v>579</v>
      </c>
      <c r="H228" s="491" t="s">
        <v>75</v>
      </c>
      <c r="I228" s="498"/>
      <c r="J228" s="494"/>
      <c r="K228" s="518" t="s">
        <v>814</v>
      </c>
      <c r="L228" s="519" t="s">
        <v>814</v>
      </c>
    </row>
    <row r="229" spans="2:12" x14ac:dyDescent="0.15">
      <c r="B229" s="511">
        <v>206</v>
      </c>
      <c r="C229" s="223"/>
      <c r="D229" s="224"/>
      <c r="E229" s="225"/>
      <c r="F229" s="222">
        <f t="shared" si="3"/>
        <v>0</v>
      </c>
      <c r="G229" s="488" t="s">
        <v>579</v>
      </c>
      <c r="H229" s="491" t="s">
        <v>75</v>
      </c>
      <c r="I229" s="498"/>
      <c r="J229" s="494"/>
      <c r="K229" s="518" t="s">
        <v>814</v>
      </c>
      <c r="L229" s="519" t="s">
        <v>814</v>
      </c>
    </row>
    <row r="230" spans="2:12" x14ac:dyDescent="0.15">
      <c r="B230" s="511">
        <v>207</v>
      </c>
      <c r="C230" s="223"/>
      <c r="D230" s="224"/>
      <c r="E230" s="225"/>
      <c r="F230" s="222">
        <f t="shared" si="3"/>
        <v>0</v>
      </c>
      <c r="G230" s="488" t="s">
        <v>579</v>
      </c>
      <c r="H230" s="491" t="s">
        <v>75</v>
      </c>
      <c r="I230" s="498"/>
      <c r="J230" s="494"/>
      <c r="K230" s="518" t="s">
        <v>814</v>
      </c>
      <c r="L230" s="519" t="s">
        <v>814</v>
      </c>
    </row>
    <row r="231" spans="2:12" x14ac:dyDescent="0.15">
      <c r="B231" s="511">
        <v>208</v>
      </c>
      <c r="C231" s="223"/>
      <c r="D231" s="224"/>
      <c r="E231" s="225"/>
      <c r="F231" s="222">
        <f t="shared" si="3"/>
        <v>0</v>
      </c>
      <c r="G231" s="488" t="s">
        <v>579</v>
      </c>
      <c r="H231" s="491" t="s">
        <v>75</v>
      </c>
      <c r="I231" s="498"/>
      <c r="J231" s="494"/>
      <c r="K231" s="518" t="s">
        <v>814</v>
      </c>
      <c r="L231" s="519" t="s">
        <v>814</v>
      </c>
    </row>
    <row r="232" spans="2:12" x14ac:dyDescent="0.15">
      <c r="B232" s="511">
        <v>209</v>
      </c>
      <c r="C232" s="223"/>
      <c r="D232" s="224"/>
      <c r="E232" s="225"/>
      <c r="F232" s="222">
        <f t="shared" si="3"/>
        <v>0</v>
      </c>
      <c r="G232" s="488" t="s">
        <v>579</v>
      </c>
      <c r="H232" s="491" t="s">
        <v>75</v>
      </c>
      <c r="I232" s="498"/>
      <c r="J232" s="494"/>
      <c r="K232" s="518" t="s">
        <v>814</v>
      </c>
      <c r="L232" s="519" t="s">
        <v>814</v>
      </c>
    </row>
    <row r="233" spans="2:12" x14ac:dyDescent="0.15">
      <c r="B233" s="511">
        <v>210</v>
      </c>
      <c r="C233" s="223"/>
      <c r="D233" s="224"/>
      <c r="E233" s="225"/>
      <c r="F233" s="222">
        <f t="shared" si="3"/>
        <v>0</v>
      </c>
      <c r="G233" s="488" t="s">
        <v>579</v>
      </c>
      <c r="H233" s="491" t="s">
        <v>75</v>
      </c>
      <c r="I233" s="498"/>
      <c r="J233" s="494"/>
      <c r="K233" s="518" t="s">
        <v>814</v>
      </c>
      <c r="L233" s="519" t="s">
        <v>814</v>
      </c>
    </row>
    <row r="234" spans="2:12" x14ac:dyDescent="0.15">
      <c r="B234" s="511">
        <v>211</v>
      </c>
      <c r="C234" s="219"/>
      <c r="D234" s="220"/>
      <c r="E234" s="221"/>
      <c r="F234" s="222">
        <f t="shared" si="3"/>
        <v>0</v>
      </c>
      <c r="G234" s="488" t="s">
        <v>579</v>
      </c>
      <c r="H234" s="491" t="s">
        <v>75</v>
      </c>
      <c r="I234" s="498"/>
      <c r="J234" s="494"/>
      <c r="K234" s="518" t="s">
        <v>814</v>
      </c>
      <c r="L234" s="519" t="s">
        <v>814</v>
      </c>
    </row>
    <row r="235" spans="2:12" x14ac:dyDescent="0.15">
      <c r="B235" s="511">
        <v>212</v>
      </c>
      <c r="C235" s="223"/>
      <c r="D235" s="224"/>
      <c r="E235" s="225"/>
      <c r="F235" s="222">
        <f t="shared" si="3"/>
        <v>0</v>
      </c>
      <c r="G235" s="488" t="s">
        <v>579</v>
      </c>
      <c r="H235" s="491" t="s">
        <v>75</v>
      </c>
      <c r="I235" s="498"/>
      <c r="J235" s="494"/>
      <c r="K235" s="518" t="s">
        <v>814</v>
      </c>
      <c r="L235" s="519" t="s">
        <v>814</v>
      </c>
    </row>
    <row r="236" spans="2:12" x14ac:dyDescent="0.15">
      <c r="B236" s="511">
        <v>213</v>
      </c>
      <c r="C236" s="223"/>
      <c r="D236" s="224"/>
      <c r="E236" s="225"/>
      <c r="F236" s="222">
        <f t="shared" si="3"/>
        <v>0</v>
      </c>
      <c r="G236" s="488" t="s">
        <v>579</v>
      </c>
      <c r="H236" s="491" t="s">
        <v>75</v>
      </c>
      <c r="I236" s="498"/>
      <c r="J236" s="494"/>
      <c r="K236" s="518" t="s">
        <v>814</v>
      </c>
      <c r="L236" s="519" t="s">
        <v>814</v>
      </c>
    </row>
    <row r="237" spans="2:12" x14ac:dyDescent="0.15">
      <c r="B237" s="511">
        <v>214</v>
      </c>
      <c r="C237" s="223"/>
      <c r="D237" s="224"/>
      <c r="E237" s="225"/>
      <c r="F237" s="222">
        <f t="shared" si="3"/>
        <v>0</v>
      </c>
      <c r="G237" s="488" t="s">
        <v>579</v>
      </c>
      <c r="H237" s="491" t="s">
        <v>75</v>
      </c>
      <c r="I237" s="498"/>
      <c r="J237" s="494"/>
      <c r="K237" s="518" t="s">
        <v>814</v>
      </c>
      <c r="L237" s="519" t="s">
        <v>814</v>
      </c>
    </row>
    <row r="238" spans="2:12" x14ac:dyDescent="0.15">
      <c r="B238" s="199">
        <v>215</v>
      </c>
      <c r="C238" s="226"/>
      <c r="D238" s="227"/>
      <c r="E238" s="228"/>
      <c r="F238" s="229">
        <f t="shared" si="3"/>
        <v>0</v>
      </c>
      <c r="G238" s="489" t="s">
        <v>579</v>
      </c>
      <c r="H238" s="492" t="s">
        <v>75</v>
      </c>
      <c r="I238" s="499"/>
      <c r="J238" s="495"/>
      <c r="K238" s="520" t="s">
        <v>814</v>
      </c>
      <c r="L238" s="521" t="s">
        <v>814</v>
      </c>
    </row>
    <row r="239" spans="2:12" x14ac:dyDescent="0.15">
      <c r="B239" s="214"/>
      <c r="C239" s="215"/>
      <c r="D239" s="216"/>
      <c r="E239" s="216"/>
      <c r="F239" s="216"/>
      <c r="G239" s="217"/>
      <c r="H239" s="217"/>
      <c r="I239" s="217"/>
      <c r="J239" s="217"/>
      <c r="K239" s="522"/>
      <c r="L239" s="522"/>
    </row>
    <row r="240" spans="2:12" x14ac:dyDescent="0.15">
      <c r="B240" s="198"/>
      <c r="L240" s="218"/>
    </row>
    <row r="241" spans="2:12" x14ac:dyDescent="0.15">
      <c r="B241" s="1129" t="s">
        <v>515</v>
      </c>
      <c r="C241" s="1131" t="s">
        <v>516</v>
      </c>
      <c r="D241" s="1128" t="s">
        <v>523</v>
      </c>
      <c r="E241" s="1128"/>
      <c r="F241" s="507" t="s">
        <v>518</v>
      </c>
      <c r="G241" s="503" t="s">
        <v>809</v>
      </c>
      <c r="H241" s="483" t="s">
        <v>811</v>
      </c>
      <c r="I241" s="1134" t="s">
        <v>819</v>
      </c>
      <c r="J241" s="1135"/>
      <c r="K241" s="1136" t="s">
        <v>813</v>
      </c>
      <c r="L241" s="1137"/>
    </row>
    <row r="242" spans="2:12" x14ac:dyDescent="0.15">
      <c r="B242" s="1130"/>
      <c r="C242" s="1132"/>
      <c r="D242" s="508" t="s">
        <v>524</v>
      </c>
      <c r="E242" s="509" t="s">
        <v>525</v>
      </c>
      <c r="F242" s="510" t="s">
        <v>526</v>
      </c>
      <c r="G242" s="506" t="s">
        <v>810</v>
      </c>
      <c r="H242" s="484" t="s">
        <v>812</v>
      </c>
      <c r="I242" s="500" t="s">
        <v>817</v>
      </c>
      <c r="J242" s="501" t="s">
        <v>818</v>
      </c>
      <c r="K242" s="209" t="s">
        <v>815</v>
      </c>
      <c r="L242" s="493" t="s">
        <v>816</v>
      </c>
    </row>
    <row r="243" spans="2:12" x14ac:dyDescent="0.15">
      <c r="B243" s="486">
        <v>216</v>
      </c>
      <c r="C243" s="219"/>
      <c r="D243" s="220"/>
      <c r="E243" s="221"/>
      <c r="F243" s="222">
        <f t="shared" ref="F243:F297" si="4">D243*E243</f>
        <v>0</v>
      </c>
      <c r="G243" s="487" t="s">
        <v>579</v>
      </c>
      <c r="H243" s="490" t="s">
        <v>75</v>
      </c>
      <c r="I243" s="496"/>
      <c r="J243" s="497"/>
      <c r="K243" s="516" t="s">
        <v>814</v>
      </c>
      <c r="L243" s="517" t="s">
        <v>814</v>
      </c>
    </row>
    <row r="244" spans="2:12" x14ac:dyDescent="0.15">
      <c r="B244" s="511">
        <v>217</v>
      </c>
      <c r="C244" s="223"/>
      <c r="D244" s="224"/>
      <c r="E244" s="225"/>
      <c r="F244" s="222">
        <f t="shared" si="4"/>
        <v>0</v>
      </c>
      <c r="G244" s="488" t="s">
        <v>579</v>
      </c>
      <c r="H244" s="491" t="s">
        <v>75</v>
      </c>
      <c r="I244" s="498"/>
      <c r="J244" s="494"/>
      <c r="K244" s="518" t="s">
        <v>814</v>
      </c>
      <c r="L244" s="519" t="s">
        <v>814</v>
      </c>
    </row>
    <row r="245" spans="2:12" x14ac:dyDescent="0.15">
      <c r="B245" s="511">
        <v>218</v>
      </c>
      <c r="C245" s="223"/>
      <c r="D245" s="224"/>
      <c r="E245" s="225"/>
      <c r="F245" s="222">
        <f t="shared" si="4"/>
        <v>0</v>
      </c>
      <c r="G245" s="488" t="s">
        <v>579</v>
      </c>
      <c r="H245" s="491" t="s">
        <v>75</v>
      </c>
      <c r="I245" s="498"/>
      <c r="J245" s="494"/>
      <c r="K245" s="518" t="s">
        <v>814</v>
      </c>
      <c r="L245" s="519" t="s">
        <v>814</v>
      </c>
    </row>
    <row r="246" spans="2:12" x14ac:dyDescent="0.15">
      <c r="B246" s="511">
        <v>219</v>
      </c>
      <c r="C246" s="223"/>
      <c r="D246" s="224"/>
      <c r="E246" s="225"/>
      <c r="F246" s="222">
        <f t="shared" si="4"/>
        <v>0</v>
      </c>
      <c r="G246" s="488" t="s">
        <v>579</v>
      </c>
      <c r="H246" s="491" t="s">
        <v>75</v>
      </c>
      <c r="I246" s="498"/>
      <c r="J246" s="494"/>
      <c r="K246" s="518" t="s">
        <v>814</v>
      </c>
      <c r="L246" s="519" t="s">
        <v>814</v>
      </c>
    </row>
    <row r="247" spans="2:12" x14ac:dyDescent="0.15">
      <c r="B247" s="511">
        <v>220</v>
      </c>
      <c r="C247" s="223"/>
      <c r="D247" s="224"/>
      <c r="E247" s="225"/>
      <c r="F247" s="222">
        <f t="shared" si="4"/>
        <v>0</v>
      </c>
      <c r="G247" s="488" t="s">
        <v>579</v>
      </c>
      <c r="H247" s="491" t="s">
        <v>75</v>
      </c>
      <c r="I247" s="498"/>
      <c r="J247" s="494"/>
      <c r="K247" s="518" t="s">
        <v>814</v>
      </c>
      <c r="L247" s="519" t="s">
        <v>814</v>
      </c>
    </row>
    <row r="248" spans="2:12" x14ac:dyDescent="0.15">
      <c r="B248" s="511">
        <v>221</v>
      </c>
      <c r="C248" s="223"/>
      <c r="D248" s="224"/>
      <c r="E248" s="225"/>
      <c r="F248" s="222">
        <f t="shared" si="4"/>
        <v>0</v>
      </c>
      <c r="G248" s="488" t="s">
        <v>579</v>
      </c>
      <c r="H248" s="491" t="s">
        <v>75</v>
      </c>
      <c r="I248" s="498"/>
      <c r="J248" s="494"/>
      <c r="K248" s="518" t="s">
        <v>814</v>
      </c>
      <c r="L248" s="519" t="s">
        <v>814</v>
      </c>
    </row>
    <row r="249" spans="2:12" x14ac:dyDescent="0.15">
      <c r="B249" s="511">
        <v>222</v>
      </c>
      <c r="C249" s="223"/>
      <c r="D249" s="224"/>
      <c r="E249" s="225"/>
      <c r="F249" s="222">
        <f t="shared" si="4"/>
        <v>0</v>
      </c>
      <c r="G249" s="488" t="s">
        <v>579</v>
      </c>
      <c r="H249" s="491" t="s">
        <v>75</v>
      </c>
      <c r="I249" s="498"/>
      <c r="J249" s="494"/>
      <c r="K249" s="518" t="s">
        <v>814</v>
      </c>
      <c r="L249" s="519" t="s">
        <v>814</v>
      </c>
    </row>
    <row r="250" spans="2:12" x14ac:dyDescent="0.15">
      <c r="B250" s="511">
        <v>223</v>
      </c>
      <c r="C250" s="223"/>
      <c r="D250" s="224"/>
      <c r="E250" s="225"/>
      <c r="F250" s="222">
        <f t="shared" si="4"/>
        <v>0</v>
      </c>
      <c r="G250" s="488" t="s">
        <v>579</v>
      </c>
      <c r="H250" s="491" t="s">
        <v>75</v>
      </c>
      <c r="I250" s="498"/>
      <c r="J250" s="494"/>
      <c r="K250" s="518" t="s">
        <v>814</v>
      </c>
      <c r="L250" s="519" t="s">
        <v>814</v>
      </c>
    </row>
    <row r="251" spans="2:12" x14ac:dyDescent="0.15">
      <c r="B251" s="511">
        <v>224</v>
      </c>
      <c r="C251" s="223"/>
      <c r="D251" s="224"/>
      <c r="E251" s="225"/>
      <c r="F251" s="222">
        <f t="shared" si="4"/>
        <v>0</v>
      </c>
      <c r="G251" s="488" t="s">
        <v>579</v>
      </c>
      <c r="H251" s="491" t="s">
        <v>75</v>
      </c>
      <c r="I251" s="498"/>
      <c r="J251" s="494"/>
      <c r="K251" s="518" t="s">
        <v>814</v>
      </c>
      <c r="L251" s="519" t="s">
        <v>814</v>
      </c>
    </row>
    <row r="252" spans="2:12" x14ac:dyDescent="0.15">
      <c r="B252" s="511">
        <v>225</v>
      </c>
      <c r="C252" s="223"/>
      <c r="D252" s="224"/>
      <c r="E252" s="225"/>
      <c r="F252" s="222">
        <f t="shared" si="4"/>
        <v>0</v>
      </c>
      <c r="G252" s="488" t="s">
        <v>579</v>
      </c>
      <c r="H252" s="491" t="s">
        <v>75</v>
      </c>
      <c r="I252" s="498"/>
      <c r="J252" s="494"/>
      <c r="K252" s="518" t="s">
        <v>814</v>
      </c>
      <c r="L252" s="519" t="s">
        <v>814</v>
      </c>
    </row>
    <row r="253" spans="2:12" x14ac:dyDescent="0.15">
      <c r="B253" s="511">
        <v>226</v>
      </c>
      <c r="C253" s="223"/>
      <c r="D253" s="224"/>
      <c r="E253" s="225"/>
      <c r="F253" s="222">
        <f t="shared" si="4"/>
        <v>0</v>
      </c>
      <c r="G253" s="488" t="s">
        <v>579</v>
      </c>
      <c r="H253" s="491" t="s">
        <v>75</v>
      </c>
      <c r="I253" s="498"/>
      <c r="J253" s="494"/>
      <c r="K253" s="518" t="s">
        <v>814</v>
      </c>
      <c r="L253" s="519" t="s">
        <v>814</v>
      </c>
    </row>
    <row r="254" spans="2:12" x14ac:dyDescent="0.15">
      <c r="B254" s="511">
        <v>227</v>
      </c>
      <c r="C254" s="223"/>
      <c r="D254" s="224"/>
      <c r="E254" s="225"/>
      <c r="F254" s="222">
        <f t="shared" si="4"/>
        <v>0</v>
      </c>
      <c r="G254" s="488" t="s">
        <v>579</v>
      </c>
      <c r="H254" s="491" t="s">
        <v>75</v>
      </c>
      <c r="I254" s="498"/>
      <c r="J254" s="494"/>
      <c r="K254" s="518" t="s">
        <v>814</v>
      </c>
      <c r="L254" s="519" t="s">
        <v>814</v>
      </c>
    </row>
    <row r="255" spans="2:12" x14ac:dyDescent="0.15">
      <c r="B255" s="511">
        <v>228</v>
      </c>
      <c r="C255" s="223"/>
      <c r="D255" s="224"/>
      <c r="E255" s="225"/>
      <c r="F255" s="222">
        <f t="shared" si="4"/>
        <v>0</v>
      </c>
      <c r="G255" s="488" t="s">
        <v>579</v>
      </c>
      <c r="H255" s="491" t="s">
        <v>75</v>
      </c>
      <c r="I255" s="498"/>
      <c r="J255" s="494"/>
      <c r="K255" s="518" t="s">
        <v>814</v>
      </c>
      <c r="L255" s="519" t="s">
        <v>814</v>
      </c>
    </row>
    <row r="256" spans="2:12" x14ac:dyDescent="0.15">
      <c r="B256" s="511">
        <v>229</v>
      </c>
      <c r="C256" s="223"/>
      <c r="D256" s="224"/>
      <c r="E256" s="225"/>
      <c r="F256" s="222">
        <f t="shared" si="4"/>
        <v>0</v>
      </c>
      <c r="G256" s="488" t="s">
        <v>579</v>
      </c>
      <c r="H256" s="491" t="s">
        <v>75</v>
      </c>
      <c r="I256" s="498"/>
      <c r="J256" s="494"/>
      <c r="K256" s="518" t="s">
        <v>814</v>
      </c>
      <c r="L256" s="519" t="s">
        <v>814</v>
      </c>
    </row>
    <row r="257" spans="2:12" x14ac:dyDescent="0.15">
      <c r="B257" s="511">
        <v>230</v>
      </c>
      <c r="C257" s="223"/>
      <c r="D257" s="224"/>
      <c r="E257" s="225"/>
      <c r="F257" s="222">
        <f t="shared" si="4"/>
        <v>0</v>
      </c>
      <c r="G257" s="488" t="s">
        <v>579</v>
      </c>
      <c r="H257" s="491" t="s">
        <v>75</v>
      </c>
      <c r="I257" s="498"/>
      <c r="J257" s="494"/>
      <c r="K257" s="518" t="s">
        <v>814</v>
      </c>
      <c r="L257" s="519" t="s">
        <v>814</v>
      </c>
    </row>
    <row r="258" spans="2:12" x14ac:dyDescent="0.15">
      <c r="B258" s="511">
        <v>231</v>
      </c>
      <c r="C258" s="223"/>
      <c r="D258" s="224"/>
      <c r="E258" s="225"/>
      <c r="F258" s="222">
        <f t="shared" si="4"/>
        <v>0</v>
      </c>
      <c r="G258" s="488" t="s">
        <v>579</v>
      </c>
      <c r="H258" s="491" t="s">
        <v>75</v>
      </c>
      <c r="I258" s="498"/>
      <c r="J258" s="494"/>
      <c r="K258" s="518" t="s">
        <v>814</v>
      </c>
      <c r="L258" s="519" t="s">
        <v>814</v>
      </c>
    </row>
    <row r="259" spans="2:12" x14ac:dyDescent="0.15">
      <c r="B259" s="511">
        <v>232</v>
      </c>
      <c r="C259" s="223"/>
      <c r="D259" s="224"/>
      <c r="E259" s="225"/>
      <c r="F259" s="222">
        <f t="shared" si="4"/>
        <v>0</v>
      </c>
      <c r="G259" s="488" t="s">
        <v>579</v>
      </c>
      <c r="H259" s="491" t="s">
        <v>75</v>
      </c>
      <c r="I259" s="498"/>
      <c r="J259" s="494"/>
      <c r="K259" s="518" t="s">
        <v>814</v>
      </c>
      <c r="L259" s="519" t="s">
        <v>814</v>
      </c>
    </row>
    <row r="260" spans="2:12" x14ac:dyDescent="0.15">
      <c r="B260" s="511">
        <v>233</v>
      </c>
      <c r="C260" s="223"/>
      <c r="D260" s="224"/>
      <c r="E260" s="225"/>
      <c r="F260" s="222">
        <f t="shared" si="4"/>
        <v>0</v>
      </c>
      <c r="G260" s="488" t="s">
        <v>579</v>
      </c>
      <c r="H260" s="491" t="s">
        <v>75</v>
      </c>
      <c r="I260" s="498"/>
      <c r="J260" s="494"/>
      <c r="K260" s="518" t="s">
        <v>814</v>
      </c>
      <c r="L260" s="519" t="s">
        <v>814</v>
      </c>
    </row>
    <row r="261" spans="2:12" x14ac:dyDescent="0.15">
      <c r="B261" s="511">
        <v>234</v>
      </c>
      <c r="C261" s="223"/>
      <c r="D261" s="224"/>
      <c r="E261" s="225"/>
      <c r="F261" s="222">
        <f t="shared" si="4"/>
        <v>0</v>
      </c>
      <c r="G261" s="488" t="s">
        <v>579</v>
      </c>
      <c r="H261" s="491" t="s">
        <v>75</v>
      </c>
      <c r="I261" s="498"/>
      <c r="J261" s="494"/>
      <c r="K261" s="518" t="s">
        <v>814</v>
      </c>
      <c r="L261" s="519" t="s">
        <v>814</v>
      </c>
    </row>
    <row r="262" spans="2:12" x14ac:dyDescent="0.15">
      <c r="B262" s="511">
        <v>235</v>
      </c>
      <c r="C262" s="223"/>
      <c r="D262" s="224"/>
      <c r="E262" s="225"/>
      <c r="F262" s="222">
        <f t="shared" si="4"/>
        <v>0</v>
      </c>
      <c r="G262" s="488" t="s">
        <v>579</v>
      </c>
      <c r="H262" s="491" t="s">
        <v>75</v>
      </c>
      <c r="I262" s="498"/>
      <c r="J262" s="494"/>
      <c r="K262" s="518" t="s">
        <v>814</v>
      </c>
      <c r="L262" s="519" t="s">
        <v>814</v>
      </c>
    </row>
    <row r="263" spans="2:12" x14ac:dyDescent="0.15">
      <c r="B263" s="511">
        <v>236</v>
      </c>
      <c r="C263" s="223"/>
      <c r="D263" s="224"/>
      <c r="E263" s="225"/>
      <c r="F263" s="222">
        <f t="shared" si="4"/>
        <v>0</v>
      </c>
      <c r="G263" s="488" t="s">
        <v>579</v>
      </c>
      <c r="H263" s="491" t="s">
        <v>75</v>
      </c>
      <c r="I263" s="498"/>
      <c r="J263" s="494"/>
      <c r="K263" s="518" t="s">
        <v>814</v>
      </c>
      <c r="L263" s="519" t="s">
        <v>814</v>
      </c>
    </row>
    <row r="264" spans="2:12" x14ac:dyDescent="0.15">
      <c r="B264" s="511">
        <v>237</v>
      </c>
      <c r="C264" s="223"/>
      <c r="D264" s="224"/>
      <c r="E264" s="225"/>
      <c r="F264" s="222">
        <f t="shared" si="4"/>
        <v>0</v>
      </c>
      <c r="G264" s="488" t="s">
        <v>579</v>
      </c>
      <c r="H264" s="491" t="s">
        <v>75</v>
      </c>
      <c r="I264" s="498"/>
      <c r="J264" s="494"/>
      <c r="K264" s="518" t="s">
        <v>814</v>
      </c>
      <c r="L264" s="519" t="s">
        <v>814</v>
      </c>
    </row>
    <row r="265" spans="2:12" x14ac:dyDescent="0.15">
      <c r="B265" s="511">
        <v>238</v>
      </c>
      <c r="C265" s="223"/>
      <c r="D265" s="224"/>
      <c r="E265" s="225"/>
      <c r="F265" s="222">
        <f t="shared" si="4"/>
        <v>0</v>
      </c>
      <c r="G265" s="488" t="s">
        <v>579</v>
      </c>
      <c r="H265" s="491" t="s">
        <v>75</v>
      </c>
      <c r="I265" s="498"/>
      <c r="J265" s="494"/>
      <c r="K265" s="518" t="s">
        <v>814</v>
      </c>
      <c r="L265" s="519" t="s">
        <v>814</v>
      </c>
    </row>
    <row r="266" spans="2:12" x14ac:dyDescent="0.15">
      <c r="B266" s="511">
        <v>239</v>
      </c>
      <c r="C266" s="223"/>
      <c r="D266" s="224"/>
      <c r="E266" s="225"/>
      <c r="F266" s="222">
        <f t="shared" si="4"/>
        <v>0</v>
      </c>
      <c r="G266" s="488" t="s">
        <v>579</v>
      </c>
      <c r="H266" s="491" t="s">
        <v>75</v>
      </c>
      <c r="I266" s="498"/>
      <c r="J266" s="494"/>
      <c r="K266" s="518" t="s">
        <v>814</v>
      </c>
      <c r="L266" s="519" t="s">
        <v>814</v>
      </c>
    </row>
    <row r="267" spans="2:12" x14ac:dyDescent="0.15">
      <c r="B267" s="511">
        <v>240</v>
      </c>
      <c r="C267" s="223"/>
      <c r="D267" s="224"/>
      <c r="E267" s="225"/>
      <c r="F267" s="222">
        <f t="shared" si="4"/>
        <v>0</v>
      </c>
      <c r="G267" s="488" t="s">
        <v>579</v>
      </c>
      <c r="H267" s="491" t="s">
        <v>75</v>
      </c>
      <c r="I267" s="498"/>
      <c r="J267" s="494"/>
      <c r="K267" s="518" t="s">
        <v>814</v>
      </c>
      <c r="L267" s="519" t="s">
        <v>814</v>
      </c>
    </row>
    <row r="268" spans="2:12" x14ac:dyDescent="0.15">
      <c r="B268" s="511">
        <v>241</v>
      </c>
      <c r="C268" s="223"/>
      <c r="D268" s="224"/>
      <c r="E268" s="225"/>
      <c r="F268" s="222">
        <f t="shared" si="4"/>
        <v>0</v>
      </c>
      <c r="G268" s="488" t="s">
        <v>579</v>
      </c>
      <c r="H268" s="491" t="s">
        <v>75</v>
      </c>
      <c r="I268" s="498"/>
      <c r="J268" s="494"/>
      <c r="K268" s="518" t="s">
        <v>814</v>
      </c>
      <c r="L268" s="519" t="s">
        <v>814</v>
      </c>
    </row>
    <row r="269" spans="2:12" x14ac:dyDescent="0.15">
      <c r="B269" s="511">
        <v>242</v>
      </c>
      <c r="C269" s="223"/>
      <c r="D269" s="224"/>
      <c r="E269" s="225"/>
      <c r="F269" s="222">
        <f t="shared" si="4"/>
        <v>0</v>
      </c>
      <c r="G269" s="488" t="s">
        <v>579</v>
      </c>
      <c r="H269" s="491" t="s">
        <v>75</v>
      </c>
      <c r="I269" s="498"/>
      <c r="J269" s="494"/>
      <c r="K269" s="518" t="s">
        <v>814</v>
      </c>
      <c r="L269" s="519" t="s">
        <v>814</v>
      </c>
    </row>
    <row r="270" spans="2:12" x14ac:dyDescent="0.15">
      <c r="B270" s="511">
        <v>243</v>
      </c>
      <c r="C270" s="223"/>
      <c r="D270" s="224"/>
      <c r="E270" s="225"/>
      <c r="F270" s="222">
        <f t="shared" si="4"/>
        <v>0</v>
      </c>
      <c r="G270" s="488" t="s">
        <v>579</v>
      </c>
      <c r="H270" s="491" t="s">
        <v>75</v>
      </c>
      <c r="I270" s="498"/>
      <c r="J270" s="494"/>
      <c r="K270" s="518" t="s">
        <v>814</v>
      </c>
      <c r="L270" s="519" t="s">
        <v>814</v>
      </c>
    </row>
    <row r="271" spans="2:12" x14ac:dyDescent="0.15">
      <c r="B271" s="511">
        <v>244</v>
      </c>
      <c r="C271" s="223"/>
      <c r="D271" s="224"/>
      <c r="E271" s="225"/>
      <c r="F271" s="222">
        <f t="shared" si="4"/>
        <v>0</v>
      </c>
      <c r="G271" s="488" t="s">
        <v>579</v>
      </c>
      <c r="H271" s="491" t="s">
        <v>75</v>
      </c>
      <c r="I271" s="498"/>
      <c r="J271" s="494"/>
      <c r="K271" s="518" t="s">
        <v>814</v>
      </c>
      <c r="L271" s="519" t="s">
        <v>814</v>
      </c>
    </row>
    <row r="272" spans="2:12" x14ac:dyDescent="0.15">
      <c r="B272" s="511">
        <v>245</v>
      </c>
      <c r="C272" s="223"/>
      <c r="D272" s="224"/>
      <c r="E272" s="225"/>
      <c r="F272" s="222">
        <f t="shared" si="4"/>
        <v>0</v>
      </c>
      <c r="G272" s="488" t="s">
        <v>579</v>
      </c>
      <c r="H272" s="491" t="s">
        <v>75</v>
      </c>
      <c r="I272" s="498"/>
      <c r="J272" s="494"/>
      <c r="K272" s="518" t="s">
        <v>814</v>
      </c>
      <c r="L272" s="519" t="s">
        <v>814</v>
      </c>
    </row>
    <row r="273" spans="2:12" x14ac:dyDescent="0.15">
      <c r="B273" s="511">
        <v>246</v>
      </c>
      <c r="C273" s="223"/>
      <c r="D273" s="224"/>
      <c r="E273" s="225"/>
      <c r="F273" s="222">
        <f t="shared" si="4"/>
        <v>0</v>
      </c>
      <c r="G273" s="488" t="s">
        <v>579</v>
      </c>
      <c r="H273" s="491" t="s">
        <v>75</v>
      </c>
      <c r="I273" s="498"/>
      <c r="J273" s="494"/>
      <c r="K273" s="518" t="s">
        <v>814</v>
      </c>
      <c r="L273" s="519" t="s">
        <v>814</v>
      </c>
    </row>
    <row r="274" spans="2:12" x14ac:dyDescent="0.15">
      <c r="B274" s="511">
        <v>247</v>
      </c>
      <c r="C274" s="223"/>
      <c r="D274" s="224"/>
      <c r="E274" s="225"/>
      <c r="F274" s="222">
        <f t="shared" si="4"/>
        <v>0</v>
      </c>
      <c r="G274" s="488" t="s">
        <v>579</v>
      </c>
      <c r="H274" s="491" t="s">
        <v>75</v>
      </c>
      <c r="I274" s="498"/>
      <c r="J274" s="494"/>
      <c r="K274" s="518" t="s">
        <v>814</v>
      </c>
      <c r="L274" s="519" t="s">
        <v>814</v>
      </c>
    </row>
    <row r="275" spans="2:12" x14ac:dyDescent="0.15">
      <c r="B275" s="511">
        <v>248</v>
      </c>
      <c r="C275" s="223"/>
      <c r="D275" s="224"/>
      <c r="E275" s="225"/>
      <c r="F275" s="222">
        <f t="shared" si="4"/>
        <v>0</v>
      </c>
      <c r="G275" s="488" t="s">
        <v>579</v>
      </c>
      <c r="H275" s="491" t="s">
        <v>75</v>
      </c>
      <c r="I275" s="498"/>
      <c r="J275" s="494"/>
      <c r="K275" s="518" t="s">
        <v>814</v>
      </c>
      <c r="L275" s="519" t="s">
        <v>814</v>
      </c>
    </row>
    <row r="276" spans="2:12" x14ac:dyDescent="0.15">
      <c r="B276" s="511">
        <v>249</v>
      </c>
      <c r="C276" s="223"/>
      <c r="D276" s="224"/>
      <c r="E276" s="225"/>
      <c r="F276" s="222">
        <f t="shared" si="4"/>
        <v>0</v>
      </c>
      <c r="G276" s="488" t="s">
        <v>579</v>
      </c>
      <c r="H276" s="491" t="s">
        <v>75</v>
      </c>
      <c r="I276" s="498"/>
      <c r="J276" s="494"/>
      <c r="K276" s="518" t="s">
        <v>814</v>
      </c>
      <c r="L276" s="519" t="s">
        <v>814</v>
      </c>
    </row>
    <row r="277" spans="2:12" x14ac:dyDescent="0.15">
      <c r="B277" s="511">
        <v>250</v>
      </c>
      <c r="C277" s="223"/>
      <c r="D277" s="224"/>
      <c r="E277" s="225"/>
      <c r="F277" s="222">
        <f t="shared" si="4"/>
        <v>0</v>
      </c>
      <c r="G277" s="488" t="s">
        <v>579</v>
      </c>
      <c r="H277" s="491" t="s">
        <v>75</v>
      </c>
      <c r="I277" s="498"/>
      <c r="J277" s="494"/>
      <c r="K277" s="518" t="s">
        <v>814</v>
      </c>
      <c r="L277" s="519" t="s">
        <v>814</v>
      </c>
    </row>
    <row r="278" spans="2:12" x14ac:dyDescent="0.15">
      <c r="B278" s="511">
        <v>251</v>
      </c>
      <c r="C278" s="223"/>
      <c r="D278" s="224"/>
      <c r="E278" s="225"/>
      <c r="F278" s="222">
        <f t="shared" si="4"/>
        <v>0</v>
      </c>
      <c r="G278" s="488" t="s">
        <v>579</v>
      </c>
      <c r="H278" s="491" t="s">
        <v>75</v>
      </c>
      <c r="I278" s="498"/>
      <c r="J278" s="494"/>
      <c r="K278" s="518" t="s">
        <v>814</v>
      </c>
      <c r="L278" s="519" t="s">
        <v>814</v>
      </c>
    </row>
    <row r="279" spans="2:12" x14ac:dyDescent="0.15">
      <c r="B279" s="511">
        <v>252</v>
      </c>
      <c r="C279" s="223"/>
      <c r="D279" s="224"/>
      <c r="E279" s="225"/>
      <c r="F279" s="222">
        <f t="shared" si="4"/>
        <v>0</v>
      </c>
      <c r="G279" s="488" t="s">
        <v>579</v>
      </c>
      <c r="H279" s="491" t="s">
        <v>75</v>
      </c>
      <c r="I279" s="498"/>
      <c r="J279" s="494"/>
      <c r="K279" s="518" t="s">
        <v>814</v>
      </c>
      <c r="L279" s="519" t="s">
        <v>814</v>
      </c>
    </row>
    <row r="280" spans="2:12" x14ac:dyDescent="0.15">
      <c r="B280" s="511">
        <v>253</v>
      </c>
      <c r="C280" s="223"/>
      <c r="D280" s="224"/>
      <c r="E280" s="225"/>
      <c r="F280" s="222">
        <f t="shared" si="4"/>
        <v>0</v>
      </c>
      <c r="G280" s="488" t="s">
        <v>579</v>
      </c>
      <c r="H280" s="491" t="s">
        <v>75</v>
      </c>
      <c r="I280" s="498"/>
      <c r="J280" s="494"/>
      <c r="K280" s="518" t="s">
        <v>814</v>
      </c>
      <c r="L280" s="519" t="s">
        <v>814</v>
      </c>
    </row>
    <row r="281" spans="2:12" x14ac:dyDescent="0.15">
      <c r="B281" s="511">
        <v>254</v>
      </c>
      <c r="C281" s="223"/>
      <c r="D281" s="224"/>
      <c r="E281" s="225"/>
      <c r="F281" s="222">
        <f t="shared" si="4"/>
        <v>0</v>
      </c>
      <c r="G281" s="488" t="s">
        <v>579</v>
      </c>
      <c r="H281" s="491" t="s">
        <v>75</v>
      </c>
      <c r="I281" s="498"/>
      <c r="J281" s="494"/>
      <c r="K281" s="518" t="s">
        <v>814</v>
      </c>
      <c r="L281" s="519" t="s">
        <v>814</v>
      </c>
    </row>
    <row r="282" spans="2:12" x14ac:dyDescent="0.15">
      <c r="B282" s="511">
        <v>255</v>
      </c>
      <c r="C282" s="223"/>
      <c r="D282" s="224"/>
      <c r="E282" s="225"/>
      <c r="F282" s="222">
        <f t="shared" si="4"/>
        <v>0</v>
      </c>
      <c r="G282" s="488" t="s">
        <v>579</v>
      </c>
      <c r="H282" s="491" t="s">
        <v>75</v>
      </c>
      <c r="I282" s="498"/>
      <c r="J282" s="494"/>
      <c r="K282" s="518" t="s">
        <v>814</v>
      </c>
      <c r="L282" s="519" t="s">
        <v>814</v>
      </c>
    </row>
    <row r="283" spans="2:12" x14ac:dyDescent="0.15">
      <c r="B283" s="511">
        <v>256</v>
      </c>
      <c r="C283" s="223"/>
      <c r="D283" s="224"/>
      <c r="E283" s="225"/>
      <c r="F283" s="222">
        <f t="shared" si="4"/>
        <v>0</v>
      </c>
      <c r="G283" s="488" t="s">
        <v>579</v>
      </c>
      <c r="H283" s="491" t="s">
        <v>75</v>
      </c>
      <c r="I283" s="498"/>
      <c r="J283" s="494"/>
      <c r="K283" s="518" t="s">
        <v>814</v>
      </c>
      <c r="L283" s="519" t="s">
        <v>814</v>
      </c>
    </row>
    <row r="284" spans="2:12" x14ac:dyDescent="0.15">
      <c r="B284" s="511">
        <v>257</v>
      </c>
      <c r="C284" s="223"/>
      <c r="D284" s="224"/>
      <c r="E284" s="225"/>
      <c r="F284" s="222">
        <f t="shared" si="4"/>
        <v>0</v>
      </c>
      <c r="G284" s="488" t="s">
        <v>579</v>
      </c>
      <c r="H284" s="491" t="s">
        <v>75</v>
      </c>
      <c r="I284" s="498"/>
      <c r="J284" s="494"/>
      <c r="K284" s="518" t="s">
        <v>814</v>
      </c>
      <c r="L284" s="519" t="s">
        <v>814</v>
      </c>
    </row>
    <row r="285" spans="2:12" x14ac:dyDescent="0.15">
      <c r="B285" s="511">
        <v>258</v>
      </c>
      <c r="C285" s="223"/>
      <c r="D285" s="224"/>
      <c r="E285" s="225"/>
      <c r="F285" s="222">
        <f t="shared" si="4"/>
        <v>0</v>
      </c>
      <c r="G285" s="488" t="s">
        <v>579</v>
      </c>
      <c r="H285" s="491" t="s">
        <v>75</v>
      </c>
      <c r="I285" s="498"/>
      <c r="J285" s="494"/>
      <c r="K285" s="518" t="s">
        <v>814</v>
      </c>
      <c r="L285" s="519" t="s">
        <v>814</v>
      </c>
    </row>
    <row r="286" spans="2:12" x14ac:dyDescent="0.15">
      <c r="B286" s="511">
        <v>259</v>
      </c>
      <c r="C286" s="223"/>
      <c r="D286" s="224"/>
      <c r="E286" s="225"/>
      <c r="F286" s="222">
        <f t="shared" si="4"/>
        <v>0</v>
      </c>
      <c r="G286" s="488" t="s">
        <v>579</v>
      </c>
      <c r="H286" s="491" t="s">
        <v>75</v>
      </c>
      <c r="I286" s="498"/>
      <c r="J286" s="494"/>
      <c r="K286" s="518" t="s">
        <v>814</v>
      </c>
      <c r="L286" s="519" t="s">
        <v>814</v>
      </c>
    </row>
    <row r="287" spans="2:12" x14ac:dyDescent="0.15">
      <c r="B287" s="511">
        <v>260</v>
      </c>
      <c r="C287" s="223"/>
      <c r="D287" s="224"/>
      <c r="E287" s="225"/>
      <c r="F287" s="222">
        <f t="shared" si="4"/>
        <v>0</v>
      </c>
      <c r="G287" s="488" t="s">
        <v>579</v>
      </c>
      <c r="H287" s="491" t="s">
        <v>75</v>
      </c>
      <c r="I287" s="498"/>
      <c r="J287" s="494"/>
      <c r="K287" s="518" t="s">
        <v>814</v>
      </c>
      <c r="L287" s="519" t="s">
        <v>814</v>
      </c>
    </row>
    <row r="288" spans="2:12" x14ac:dyDescent="0.15">
      <c r="B288" s="511">
        <v>261</v>
      </c>
      <c r="C288" s="223"/>
      <c r="D288" s="224"/>
      <c r="E288" s="225"/>
      <c r="F288" s="222">
        <f t="shared" si="4"/>
        <v>0</v>
      </c>
      <c r="G288" s="488" t="s">
        <v>579</v>
      </c>
      <c r="H288" s="491" t="s">
        <v>75</v>
      </c>
      <c r="I288" s="498"/>
      <c r="J288" s="494"/>
      <c r="K288" s="518" t="s">
        <v>814</v>
      </c>
      <c r="L288" s="519" t="s">
        <v>814</v>
      </c>
    </row>
    <row r="289" spans="2:12" x14ac:dyDescent="0.15">
      <c r="B289" s="511">
        <v>262</v>
      </c>
      <c r="C289" s="223"/>
      <c r="D289" s="224"/>
      <c r="E289" s="225"/>
      <c r="F289" s="222">
        <f t="shared" si="4"/>
        <v>0</v>
      </c>
      <c r="G289" s="488" t="s">
        <v>579</v>
      </c>
      <c r="H289" s="491" t="s">
        <v>75</v>
      </c>
      <c r="I289" s="498"/>
      <c r="J289" s="494"/>
      <c r="K289" s="518" t="s">
        <v>814</v>
      </c>
      <c r="L289" s="519" t="s">
        <v>814</v>
      </c>
    </row>
    <row r="290" spans="2:12" x14ac:dyDescent="0.15">
      <c r="B290" s="511">
        <v>263</v>
      </c>
      <c r="C290" s="223"/>
      <c r="D290" s="224"/>
      <c r="E290" s="225"/>
      <c r="F290" s="222">
        <f t="shared" si="4"/>
        <v>0</v>
      </c>
      <c r="G290" s="488" t="s">
        <v>579</v>
      </c>
      <c r="H290" s="491" t="s">
        <v>75</v>
      </c>
      <c r="I290" s="498"/>
      <c r="J290" s="494"/>
      <c r="K290" s="518" t="s">
        <v>814</v>
      </c>
      <c r="L290" s="519" t="s">
        <v>814</v>
      </c>
    </row>
    <row r="291" spans="2:12" x14ac:dyDescent="0.15">
      <c r="B291" s="511">
        <v>264</v>
      </c>
      <c r="C291" s="223"/>
      <c r="D291" s="224"/>
      <c r="E291" s="225"/>
      <c r="F291" s="222">
        <f t="shared" si="4"/>
        <v>0</v>
      </c>
      <c r="G291" s="488" t="s">
        <v>579</v>
      </c>
      <c r="H291" s="491" t="s">
        <v>75</v>
      </c>
      <c r="I291" s="498"/>
      <c r="J291" s="494"/>
      <c r="K291" s="518" t="s">
        <v>814</v>
      </c>
      <c r="L291" s="519" t="s">
        <v>814</v>
      </c>
    </row>
    <row r="292" spans="2:12" x14ac:dyDescent="0.15">
      <c r="B292" s="511">
        <v>265</v>
      </c>
      <c r="C292" s="223"/>
      <c r="D292" s="224"/>
      <c r="E292" s="225"/>
      <c r="F292" s="222">
        <f t="shared" si="4"/>
        <v>0</v>
      </c>
      <c r="G292" s="488" t="s">
        <v>579</v>
      </c>
      <c r="H292" s="491" t="s">
        <v>75</v>
      </c>
      <c r="I292" s="498"/>
      <c r="J292" s="494"/>
      <c r="K292" s="518" t="s">
        <v>814</v>
      </c>
      <c r="L292" s="519" t="s">
        <v>814</v>
      </c>
    </row>
    <row r="293" spans="2:12" x14ac:dyDescent="0.15">
      <c r="B293" s="511">
        <v>266</v>
      </c>
      <c r="C293" s="219"/>
      <c r="D293" s="220"/>
      <c r="E293" s="221"/>
      <c r="F293" s="222">
        <f t="shared" si="4"/>
        <v>0</v>
      </c>
      <c r="G293" s="488" t="s">
        <v>579</v>
      </c>
      <c r="H293" s="491" t="s">
        <v>75</v>
      </c>
      <c r="I293" s="498"/>
      <c r="J293" s="494"/>
      <c r="K293" s="518" t="s">
        <v>814</v>
      </c>
      <c r="L293" s="519" t="s">
        <v>814</v>
      </c>
    </row>
    <row r="294" spans="2:12" x14ac:dyDescent="0.15">
      <c r="B294" s="511">
        <v>267</v>
      </c>
      <c r="C294" s="223"/>
      <c r="D294" s="224"/>
      <c r="E294" s="225"/>
      <c r="F294" s="222">
        <f t="shared" si="4"/>
        <v>0</v>
      </c>
      <c r="G294" s="488" t="s">
        <v>579</v>
      </c>
      <c r="H294" s="491" t="s">
        <v>75</v>
      </c>
      <c r="I294" s="498"/>
      <c r="J294" s="494"/>
      <c r="K294" s="518" t="s">
        <v>814</v>
      </c>
      <c r="L294" s="519" t="s">
        <v>814</v>
      </c>
    </row>
    <row r="295" spans="2:12" x14ac:dyDescent="0.15">
      <c r="B295" s="511">
        <v>268</v>
      </c>
      <c r="C295" s="223"/>
      <c r="D295" s="224"/>
      <c r="E295" s="225"/>
      <c r="F295" s="222">
        <f t="shared" si="4"/>
        <v>0</v>
      </c>
      <c r="G295" s="488" t="s">
        <v>579</v>
      </c>
      <c r="H295" s="491" t="s">
        <v>75</v>
      </c>
      <c r="I295" s="498"/>
      <c r="J295" s="494"/>
      <c r="K295" s="518" t="s">
        <v>814</v>
      </c>
      <c r="L295" s="519" t="s">
        <v>814</v>
      </c>
    </row>
    <row r="296" spans="2:12" x14ac:dyDescent="0.15">
      <c r="B296" s="511">
        <v>269</v>
      </c>
      <c r="C296" s="223"/>
      <c r="D296" s="224"/>
      <c r="E296" s="225"/>
      <c r="F296" s="222">
        <f t="shared" si="4"/>
        <v>0</v>
      </c>
      <c r="G296" s="488" t="s">
        <v>579</v>
      </c>
      <c r="H296" s="491" t="s">
        <v>75</v>
      </c>
      <c r="I296" s="498"/>
      <c r="J296" s="494"/>
      <c r="K296" s="518" t="s">
        <v>814</v>
      </c>
      <c r="L296" s="519" t="s">
        <v>814</v>
      </c>
    </row>
    <row r="297" spans="2:12" x14ac:dyDescent="0.15">
      <c r="B297" s="199">
        <v>270</v>
      </c>
      <c r="C297" s="226"/>
      <c r="D297" s="227"/>
      <c r="E297" s="228"/>
      <c r="F297" s="229">
        <f t="shared" si="4"/>
        <v>0</v>
      </c>
      <c r="G297" s="489" t="s">
        <v>579</v>
      </c>
      <c r="H297" s="492" t="s">
        <v>75</v>
      </c>
      <c r="I297" s="499"/>
      <c r="J297" s="495"/>
      <c r="K297" s="520" t="s">
        <v>814</v>
      </c>
      <c r="L297" s="521" t="s">
        <v>814</v>
      </c>
    </row>
  </sheetData>
  <mergeCells count="26">
    <mergeCell ref="K182:L182"/>
    <mergeCell ref="B123:B124"/>
    <mergeCell ref="C123:C124"/>
    <mergeCell ref="K9:L9"/>
    <mergeCell ref="I9:J9"/>
    <mergeCell ref="I64:J64"/>
    <mergeCell ref="K64:L64"/>
    <mergeCell ref="I123:J123"/>
    <mergeCell ref="K123:L123"/>
    <mergeCell ref="B182:B183"/>
    <mergeCell ref="C182:C183"/>
    <mergeCell ref="D182:E182"/>
    <mergeCell ref="I182:J182"/>
    <mergeCell ref="B9:B10"/>
    <mergeCell ref="C9:C10"/>
    <mergeCell ref="D9:E9"/>
    <mergeCell ref="B241:B242"/>
    <mergeCell ref="C241:C242"/>
    <mergeCell ref="D241:E241"/>
    <mergeCell ref="I241:J241"/>
    <mergeCell ref="K241:L241"/>
    <mergeCell ref="D123:E123"/>
    <mergeCell ref="B64:B65"/>
    <mergeCell ref="C64:C65"/>
    <mergeCell ref="D64:E64"/>
    <mergeCell ref="B2:L2"/>
  </mergeCells>
  <phoneticPr fontId="23"/>
  <dataValidations count="2">
    <dataValidation type="list" allowBlank="1" showInputMessage="1" showErrorMessage="1" sqref="G11:G60 G66:G120 G125:G179 G184:G238 G243:G297" xr:uid="{00000000-0002-0000-0500-000000000000}">
      <formula1>$N$3:$N$5</formula1>
    </dataValidation>
    <dataValidation type="list" allowBlank="1" showInputMessage="1" showErrorMessage="1" sqref="H11:H60 H66:H120 H125:H179 H184:H238 H243:H297" xr:uid="{00000000-0002-0000-0500-000001000000}">
      <formula1>$O$3:$O$4</formula1>
    </dataValidation>
  </dataValidations>
  <pageMargins left="0.59055118110236227" right="0.39370078740157483" top="0.59055118110236227" bottom="0.59055118110236227" header="0.31496062992125984" footer="0.31496062992125984"/>
  <pageSetup paperSize="9" scale="98" orientation="portrait" r:id="rId1"/>
  <headerFooter alignWithMargins="0">
    <oddFooter>&amp;C住戸-7&amp;R&amp;8株式会社ジェイ・イー・サポート</oddFooter>
  </headerFooter>
  <rowBreaks count="4" manualBreakCount="4">
    <brk id="60" min="1" max="7" man="1"/>
    <brk id="120" max="16383" man="1"/>
    <brk id="179" max="16383" man="1"/>
    <brk id="238"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33"/>
  </sheetPr>
  <dimension ref="A2:AD337"/>
  <sheetViews>
    <sheetView view="pageBreakPreview" zoomScale="75" zoomScaleNormal="50" zoomScaleSheetLayoutView="75" workbookViewId="0">
      <selection activeCell="C23" sqref="C23"/>
    </sheetView>
  </sheetViews>
  <sheetFormatPr defaultRowHeight="14.25" x14ac:dyDescent="0.15"/>
  <cols>
    <col min="1" max="1" width="5" style="97" bestFit="1" customWidth="1"/>
    <col min="2" max="2" width="5.125" style="97" customWidth="1"/>
    <col min="3" max="3" width="7.625" style="97" customWidth="1"/>
    <col min="4" max="9" width="6.625" style="97" customWidth="1"/>
    <col min="10" max="10" width="13.625" style="97" customWidth="1"/>
    <col min="11" max="11" width="11" style="97" customWidth="1"/>
    <col min="12" max="12" width="5.625" style="97" customWidth="1"/>
    <col min="13" max="13" width="8.625" style="97" customWidth="1"/>
    <col min="14" max="15" width="6.625" style="97" customWidth="1"/>
    <col min="16" max="16" width="7.625" style="97" customWidth="1"/>
    <col min="17" max="17" width="5.625" style="97" customWidth="1"/>
    <col min="18" max="18" width="8.625" style="97" customWidth="1"/>
    <col min="19" max="20" width="6.625" style="97" customWidth="1"/>
    <col min="21" max="21" width="7.625" style="97" customWidth="1"/>
    <col min="22" max="22" width="5.625" style="97" customWidth="1"/>
    <col min="23" max="23" width="8.625" style="97" customWidth="1"/>
    <col min="24" max="25" width="6.625" style="97" customWidth="1"/>
    <col min="26" max="26" width="7.625" style="97" customWidth="1"/>
    <col min="27" max="27" width="3.375" style="97" customWidth="1"/>
    <col min="28" max="16384" width="9" style="97"/>
  </cols>
  <sheetData>
    <row r="2" spans="1:30" s="74" customFormat="1" ht="18" customHeight="1" x14ac:dyDescent="0.15"/>
    <row r="3" spans="1:30" s="74" customFormat="1" ht="18" customHeight="1" x14ac:dyDescent="0.15">
      <c r="C3" s="1195" t="s">
        <v>12</v>
      </c>
      <c r="D3" s="1195"/>
      <c r="E3" s="1195"/>
      <c r="F3" s="1195"/>
      <c r="G3" s="1195"/>
      <c r="H3" s="1195"/>
      <c r="I3" s="1195"/>
      <c r="J3" s="1195"/>
      <c r="K3" s="1195"/>
      <c r="L3" s="1195"/>
      <c r="M3" s="1195"/>
      <c r="N3" s="1195"/>
      <c r="O3" s="1195"/>
      <c r="P3" s="1195"/>
      <c r="Q3" s="1195"/>
      <c r="R3" s="1195"/>
      <c r="S3" s="1195"/>
      <c r="T3" s="1195"/>
      <c r="U3" s="1195"/>
      <c r="V3" s="1195"/>
      <c r="W3" s="1195"/>
      <c r="X3" s="1195"/>
      <c r="Y3" s="1195"/>
    </row>
    <row r="4" spans="1:30" s="74" customFormat="1" ht="18" customHeight="1" x14ac:dyDescent="0.15">
      <c r="C4" s="74" t="s">
        <v>532</v>
      </c>
      <c r="AB4" s="230" t="s">
        <v>527</v>
      </c>
    </row>
    <row r="5" spans="1:30" s="74" customFormat="1" ht="18" customHeight="1" x14ac:dyDescent="0.15">
      <c r="B5" s="75"/>
      <c r="C5" s="75"/>
      <c r="AB5" s="230" t="s">
        <v>530</v>
      </c>
    </row>
    <row r="6" spans="1:30" s="76" customFormat="1" ht="18" customHeight="1" x14ac:dyDescent="0.15">
      <c r="A6" s="270" t="s">
        <v>572</v>
      </c>
      <c r="B6" s="233"/>
      <c r="C6" s="77" t="s">
        <v>474</v>
      </c>
      <c r="Q6" s="79"/>
      <c r="R6" s="79"/>
      <c r="S6" s="79"/>
      <c r="T6" s="79"/>
      <c r="U6" s="79"/>
      <c r="V6" s="79"/>
      <c r="W6" s="80"/>
      <c r="X6" s="81"/>
      <c r="Z6" s="82"/>
      <c r="AB6" s="230" t="s">
        <v>531</v>
      </c>
    </row>
    <row r="7" spans="1:30" s="76" customFormat="1" ht="18" customHeight="1" x14ac:dyDescent="0.15">
      <c r="A7" s="270" t="s">
        <v>572</v>
      </c>
      <c r="B7" s="233"/>
      <c r="C7" s="77" t="s">
        <v>475</v>
      </c>
      <c r="F7" s="78"/>
      <c r="Q7" s="79"/>
      <c r="R7" s="79"/>
      <c r="S7" s="79"/>
      <c r="T7" s="79"/>
      <c r="U7" s="79"/>
      <c r="V7" s="79"/>
      <c r="W7" s="74"/>
      <c r="X7" s="83"/>
      <c r="AB7" s="231" t="s">
        <v>528</v>
      </c>
    </row>
    <row r="8" spans="1:30" s="76" customFormat="1" ht="18" customHeight="1" x14ac:dyDescent="0.15">
      <c r="A8" s="270" t="s">
        <v>576</v>
      </c>
      <c r="B8" s="84"/>
      <c r="D8" s="85"/>
      <c r="F8" s="78"/>
      <c r="G8" s="78"/>
      <c r="H8" s="78"/>
      <c r="I8" s="78"/>
      <c r="S8" s="86"/>
      <c r="T8" s="87" t="s">
        <v>476</v>
      </c>
      <c r="U8" s="75"/>
      <c r="V8" s="75"/>
      <c r="W8" s="88"/>
      <c r="X8" s="88"/>
      <c r="Y8" s="89"/>
      <c r="Z8" s="90" t="s">
        <v>477</v>
      </c>
      <c r="AB8" s="231" t="s">
        <v>529</v>
      </c>
    </row>
    <row r="9" spans="1:30" s="74" customFormat="1" ht="18" customHeight="1" x14ac:dyDescent="0.15">
      <c r="B9" s="91"/>
      <c r="C9" s="515" t="s">
        <v>820</v>
      </c>
      <c r="G9" s="515"/>
      <c r="L9" s="83"/>
      <c r="M9" s="83"/>
      <c r="N9" s="83"/>
      <c r="O9" s="83"/>
      <c r="Z9" s="83"/>
      <c r="AB9" s="92"/>
    </row>
    <row r="10" spans="1:30" ht="19.5" customHeight="1" x14ac:dyDescent="0.15">
      <c r="B10" s="93"/>
      <c r="C10" s="1143" t="s">
        <v>478</v>
      </c>
      <c r="D10" s="1144"/>
      <c r="E10" s="1149" t="s">
        <v>479</v>
      </c>
      <c r="F10" s="1150"/>
      <c r="G10" s="1150"/>
      <c r="H10" s="1150"/>
      <c r="I10" s="1151"/>
      <c r="J10" s="93"/>
      <c r="K10" s="95"/>
      <c r="L10" s="1158" t="s">
        <v>480</v>
      </c>
      <c r="M10" s="1159"/>
      <c r="N10" s="1159"/>
      <c r="O10" s="1159"/>
      <c r="P10" s="1159"/>
      <c r="Q10" s="1159"/>
      <c r="R10" s="1159"/>
      <c r="S10" s="1159"/>
      <c r="T10" s="1159"/>
      <c r="U10" s="1159"/>
      <c r="V10" s="1159"/>
      <c r="W10" s="1159"/>
      <c r="X10" s="1159"/>
      <c r="Y10" s="1159"/>
      <c r="Z10" s="1160"/>
      <c r="AB10" s="232" t="s">
        <v>522</v>
      </c>
    </row>
    <row r="11" spans="1:30" ht="18" customHeight="1" x14ac:dyDescent="0.15">
      <c r="B11" s="98"/>
      <c r="C11" s="1145"/>
      <c r="D11" s="1146"/>
      <c r="E11" s="1152"/>
      <c r="F11" s="1153"/>
      <c r="G11" s="1153"/>
      <c r="H11" s="1153"/>
      <c r="I11" s="1154"/>
      <c r="J11" s="98" t="s">
        <v>481</v>
      </c>
      <c r="K11" s="100" t="s">
        <v>482</v>
      </c>
      <c r="L11" s="101" t="s">
        <v>483</v>
      </c>
      <c r="M11" s="1161" t="s">
        <v>484</v>
      </c>
      <c r="N11" s="1158" t="s">
        <v>485</v>
      </c>
      <c r="O11" s="1160"/>
      <c r="P11" s="101" t="s">
        <v>486</v>
      </c>
      <c r="Q11" s="101" t="s">
        <v>483</v>
      </c>
      <c r="R11" s="1161" t="s">
        <v>484</v>
      </c>
      <c r="S11" s="1158" t="s">
        <v>485</v>
      </c>
      <c r="T11" s="1160"/>
      <c r="U11" s="101" t="s">
        <v>486</v>
      </c>
      <c r="V11" s="101" t="s">
        <v>483</v>
      </c>
      <c r="W11" s="1161" t="s">
        <v>484</v>
      </c>
      <c r="X11" s="1158" t="s">
        <v>485</v>
      </c>
      <c r="Y11" s="1160"/>
      <c r="Z11" s="101" t="s">
        <v>486</v>
      </c>
      <c r="AB11" s="1194" t="s">
        <v>534</v>
      </c>
      <c r="AC11" s="1194"/>
      <c r="AD11" s="1194"/>
    </row>
    <row r="12" spans="1:30" ht="18" customHeight="1" x14ac:dyDescent="0.15">
      <c r="B12" s="102"/>
      <c r="C12" s="1147"/>
      <c r="D12" s="1148"/>
      <c r="E12" s="1155"/>
      <c r="F12" s="1156"/>
      <c r="G12" s="1156"/>
      <c r="H12" s="1156"/>
      <c r="I12" s="1157"/>
      <c r="J12" s="103"/>
      <c r="K12" s="104"/>
      <c r="L12" s="105"/>
      <c r="M12" s="1162"/>
      <c r="N12" s="106" t="s">
        <v>487</v>
      </c>
      <c r="O12" s="96" t="s">
        <v>488</v>
      </c>
      <c r="P12" s="107" t="s">
        <v>489</v>
      </c>
      <c r="Q12" s="107"/>
      <c r="R12" s="1162"/>
      <c r="S12" s="106" t="s">
        <v>487</v>
      </c>
      <c r="T12" s="106" t="s">
        <v>488</v>
      </c>
      <c r="U12" s="107" t="s">
        <v>489</v>
      </c>
      <c r="V12" s="107"/>
      <c r="W12" s="1162"/>
      <c r="X12" s="106" t="s">
        <v>487</v>
      </c>
      <c r="Y12" s="106" t="s">
        <v>488</v>
      </c>
      <c r="Z12" s="107" t="s">
        <v>489</v>
      </c>
      <c r="AB12" s="1194"/>
      <c r="AC12" s="1194"/>
      <c r="AD12" s="1194"/>
    </row>
    <row r="13" spans="1:30" s="74" customFormat="1" ht="13.5" customHeight="1" x14ac:dyDescent="0.15">
      <c r="B13" s="1169">
        <v>1</v>
      </c>
      <c r="C13" s="1172" t="s">
        <v>490</v>
      </c>
      <c r="D13" s="1173"/>
      <c r="E13" s="1163" t="s">
        <v>491</v>
      </c>
      <c r="F13" s="1163" t="s">
        <v>492</v>
      </c>
      <c r="G13" s="1163" t="s">
        <v>493</v>
      </c>
      <c r="H13" s="1163" t="s">
        <v>494</v>
      </c>
      <c r="I13" s="1163" t="s">
        <v>495</v>
      </c>
      <c r="J13" s="108"/>
      <c r="K13" s="109"/>
      <c r="L13" s="110" t="s">
        <v>491</v>
      </c>
      <c r="M13" s="111"/>
      <c r="N13" s="112" t="str">
        <f>IF(ISERROR(INDEX('4回目or5回目（建具表）'!$D$11:$D$297,MATCH(M13,'4回目or5回目（建具表）'!$C$11:$C$297,0))),"0",INDEX('4回目or5回目（建具表）'!$D$11:$D$297,MATCH(M13,'4回目or5回目（建具表）'!$C$11:$C$297,0)))</f>
        <v>0</v>
      </c>
      <c r="O13" s="112" t="str">
        <f>IF(ISERROR(INDEX('4回目or5回目（建具表）'!$E$11:$E$297,MATCH(M13,'4回目or5回目（建具表）'!$C$11:$C$297,0))),"0",INDEX('4回目or5回目（建具表）'!$E$11:$E$297,MATCH(M13,'4回目or5回目（建具表）'!$C$11:$C$297,0)))</f>
        <v>0</v>
      </c>
      <c r="P13" s="113">
        <f>ROUNDDOWN(+N13*O13,3)</f>
        <v>0</v>
      </c>
      <c r="Q13" s="114" t="s">
        <v>493</v>
      </c>
      <c r="R13" s="115"/>
      <c r="S13" s="116" t="str">
        <f>IF(ISERROR(INDEX('4回目or5回目（建具表）'!$D$11:$D$297,MATCH(R13,'4回目or5回目（建具表）'!$C$11:$C$297,0))),"0",INDEX('4回目or5回目（建具表）'!$D$11:$D$297,MATCH(R13,'4回目or5回目（建具表）'!$C$11:$C$297,0)))</f>
        <v>0</v>
      </c>
      <c r="T13" s="116" t="str">
        <f>IF(ISERROR(INDEX('4回目or5回目（建具表）'!$E$11:$E$297,MATCH(R13,'4回目or5回目（建具表）'!$C$11:$C$297,0))),"0",INDEX('4回目or5回目（建具表）'!$E$11:$E$297,MATCH(R13,'4回目or5回目（建具表）'!$C$11:$C$297,0)))</f>
        <v>0</v>
      </c>
      <c r="U13" s="113">
        <f>ROUNDDOWN(+S13*T13,3)</f>
        <v>0</v>
      </c>
      <c r="V13" s="114" t="s">
        <v>495</v>
      </c>
      <c r="W13" s="117"/>
      <c r="X13" s="116" t="str">
        <f>IF(ISERROR(INDEX('4回目or5回目（建具表）'!$D$11:$D$297,MATCH(W13,'4回目or5回目（建具表）'!$C$11:$C$297,0))),"0",INDEX('4回目or5回目（建具表）'!$D$11:$D$297,MATCH(W13,'4回目or5回目（建具表）'!$C$11:$C$297,0)))</f>
        <v>0</v>
      </c>
      <c r="Y13" s="116" t="str">
        <f>IF(ISERROR(INDEX('4回目or5回目（建具表）'!$E$11:$E$297,MATCH(W13,'4回目or5回目（建具表）'!$C$11:$C$297,0))),"0",INDEX('4回目or5回目（建具表）'!$E$11:$E$297,MATCH(W13,'4回目or5回目（建具表）'!$C$11:$C$297,0)))</f>
        <v>0</v>
      </c>
      <c r="Z13" s="113">
        <f>ROUNDDOWN(+X13*Y13,3)</f>
        <v>0</v>
      </c>
      <c r="AA13" s="118"/>
      <c r="AB13" s="1194"/>
      <c r="AC13" s="1194"/>
      <c r="AD13" s="1194"/>
    </row>
    <row r="14" spans="1:30" s="74" customFormat="1" ht="13.5" customHeight="1" x14ac:dyDescent="0.15">
      <c r="B14" s="1170"/>
      <c r="C14" s="1174"/>
      <c r="D14" s="1175"/>
      <c r="E14" s="1164"/>
      <c r="F14" s="1164"/>
      <c r="G14" s="1164"/>
      <c r="H14" s="1164"/>
      <c r="I14" s="1164"/>
      <c r="J14" s="119"/>
      <c r="K14" s="120"/>
      <c r="L14" s="121"/>
      <c r="M14" s="111"/>
      <c r="N14" s="112" t="str">
        <f>IF(ISERROR(INDEX('4回目or5回目（建具表）'!$D$11:$D$297,MATCH(M14,'4回目or5回目（建具表）'!$C$11:$C$297,0))),"0",INDEX('4回目or5回目（建具表）'!$D$11:$D$297,MATCH(M14,'4回目or5回目（建具表）'!$C$11:$C$297,0)))</f>
        <v>0</v>
      </c>
      <c r="O14" s="112" t="str">
        <f>IF(ISERROR(INDEX('4回目or5回目（建具表）'!$E$11:$E$297,MATCH(M14,'4回目or5回目（建具表）'!$C$11:$C$297,0))),"0",INDEX('4回目or5回目（建具表）'!$E$11:$E$297,MATCH(M14,'4回目or5回目（建具表）'!$C$11:$C$297,0)))</f>
        <v>0</v>
      </c>
      <c r="P14" s="113">
        <f>ROUNDDOWN(+N14*O14,3)</f>
        <v>0</v>
      </c>
      <c r="Q14" s="122"/>
      <c r="R14" s="115"/>
      <c r="S14" s="112" t="str">
        <f>IF(ISERROR(INDEX('4回目or5回目（建具表）'!$D$11:$D$297,MATCH(R14,'4回目or5回目（建具表）'!$C$11:$C$297,0))),"0",INDEX('4回目or5回目（建具表）'!$D$11:$D$297,MATCH(R14,'4回目or5回目（建具表）'!$C$11:$C$297,0)))</f>
        <v>0</v>
      </c>
      <c r="T14" s="112" t="str">
        <f>IF(ISERROR(INDEX('4回目or5回目（建具表）'!$E$11:$E$297,MATCH(R14,'4回目or5回目（建具表）'!$C$11:$C$297,0))),"0",INDEX('4回目or5回目（建具表）'!$E$11:$E$297,MATCH(R14,'4回目or5回目（建具表）'!$C$11:$C$297,0)))</f>
        <v>0</v>
      </c>
      <c r="U14" s="113">
        <f>ROUNDDOWN(+S14*T14,3)</f>
        <v>0</v>
      </c>
      <c r="V14" s="123"/>
      <c r="W14" s="124"/>
      <c r="X14" s="112" t="str">
        <f>IF(ISERROR(INDEX('4回目or5回目（建具表）'!$D$11:$D$297,MATCH(W14,'4回目or5回目（建具表）'!$C$11:$C$297,0))),"0",INDEX('4回目or5回目（建具表）'!$D$11:$D$297,MATCH(W14,'4回目or5回目（建具表）'!$C$11:$C$297,0)))</f>
        <v>0</v>
      </c>
      <c r="Y14" s="112" t="str">
        <f>IF(ISERROR(INDEX('4回目or5回目（建具表）'!$E$11:$E$297,MATCH(W14,'4回目or5回目（建具表）'!$C$11:$C$297,0))),"0",INDEX('4回目or5回目（建具表）'!$E$11:$E$297,MATCH(W14,'4回目or5回目（建具表）'!$C$11:$C$297,0)))</f>
        <v>0</v>
      </c>
      <c r="Z14" s="113">
        <f>ROUNDDOWN(+X14*Y14,3)</f>
        <v>0</v>
      </c>
      <c r="AA14" s="83"/>
      <c r="AB14" s="1194"/>
      <c r="AC14" s="1194"/>
      <c r="AD14" s="1194"/>
    </row>
    <row r="15" spans="1:30" s="74" customFormat="1" ht="13.5" customHeight="1" x14ac:dyDescent="0.15">
      <c r="B15" s="1170"/>
      <c r="C15" s="1163" t="s">
        <v>496</v>
      </c>
      <c r="D15" s="1177">
        <f>IF(K24=0,0,ROUNDDOWN(+Z22/+K24,2))</f>
        <v>0</v>
      </c>
      <c r="E15" s="1165" t="str">
        <f>IF(P18=0,"-",ROUNDDOWN(+P18/+Z22,2))</f>
        <v>-</v>
      </c>
      <c r="F15" s="1167" t="str">
        <f>IF(P24=0,"-",ROUNDDOWN(+P24/+Z22,2))</f>
        <v>-</v>
      </c>
      <c r="G15" s="1167" t="str">
        <f>IF(U18=0,"-",ROUNDDOWN(U18/Z22,2))</f>
        <v>-</v>
      </c>
      <c r="H15" s="1167" t="str">
        <f>IF(U24=0,"-",ROUNDDOWN(+U24/+Z22,2))</f>
        <v>-</v>
      </c>
      <c r="I15" s="1167" t="str">
        <f>IF(Z18=0,"-",ROUNDDOWN(+Z18/+Z22,2))</f>
        <v>-</v>
      </c>
      <c r="J15" s="119"/>
      <c r="K15" s="120"/>
      <c r="L15" s="121"/>
      <c r="M15" s="111"/>
      <c r="N15" s="125" t="str">
        <f>IF(ISERROR(INDEX('4回目or5回目（建具表）'!$D$11:$D$297,MATCH(M15,'4回目or5回目（建具表）'!$C$11:$C$297,0))),"0",INDEX('4回目or5回目（建具表）'!$D$11:$D$297,MATCH(M15,'4回目or5回目（建具表）'!$C$11:$C$297,0)))</f>
        <v>0</v>
      </c>
      <c r="O15" s="112" t="str">
        <f>IF(ISERROR(INDEX('4回目or5回目（建具表）'!$E$11:$E$297,MATCH(M15,'4回目or5回目（建具表）'!$C$11:$C$297,0))),"0",INDEX('4回目or5回目（建具表）'!$E$11:$E$297,MATCH(M15,'4回目or5回目（建具表）'!$C$11:$C$297,0)))</f>
        <v>0</v>
      </c>
      <c r="P15" s="113">
        <f>ROUNDDOWN(+N15*O15,3)</f>
        <v>0</v>
      </c>
      <c r="Q15" s="122"/>
      <c r="R15" s="115"/>
      <c r="S15" s="125" t="str">
        <f>IF(ISERROR(INDEX('4回目or5回目（建具表）'!$D$11:$D$297,MATCH(R15,'4回目or5回目（建具表）'!$C$11:$C$297,0))),"0",INDEX('4回目or5回目（建具表）'!$D$11:$D$297,MATCH(R15,'4回目or5回目（建具表）'!$C$11:$C$297,0)))</f>
        <v>0</v>
      </c>
      <c r="T15" s="112" t="str">
        <f>IF(ISERROR(INDEX('4回目or5回目（建具表）'!$E$11:$E$297,MATCH(R15,'4回目or5回目（建具表）'!$C$11:$C$297,0))),"0",INDEX('4回目or5回目（建具表）'!$E$11:$E$297,MATCH(R15,'4回目or5回目（建具表）'!$C$11:$C$297,0)))</f>
        <v>0</v>
      </c>
      <c r="U15" s="113">
        <f>ROUNDDOWN(+S15*T15,3)</f>
        <v>0</v>
      </c>
      <c r="V15" s="123"/>
      <c r="W15" s="124"/>
      <c r="X15" s="125" t="str">
        <f>IF(ISERROR(INDEX('4回目or5回目（建具表）'!$D$11:$D$297,MATCH(W15,'4回目or5回目（建具表）'!$C$11:$C$297,0))),"0",INDEX('4回目or5回目（建具表）'!$D$11:$D$297,MATCH(W15,'4回目or5回目（建具表）'!$C$11:$C$297,0)))</f>
        <v>0</v>
      </c>
      <c r="Y15" s="112" t="str">
        <f>IF(ISERROR(INDEX('4回目or5回目（建具表）'!$E$11:$E$297,MATCH(W15,'4回目or5回目（建具表）'!$C$11:$C$297,0))),"0",INDEX('4回目or5回目（建具表）'!$E$11:$E$297,MATCH(W15,'4回目or5回目（建具表）'!$C$11:$C$297,0)))</f>
        <v>0</v>
      </c>
      <c r="Z15" s="113">
        <f>ROUNDDOWN(+X15*Y15,3)</f>
        <v>0</v>
      </c>
      <c r="AA15" s="83"/>
      <c r="AB15" s="83"/>
    </row>
    <row r="16" spans="1:30" s="74" customFormat="1" ht="13.5" customHeight="1" x14ac:dyDescent="0.15">
      <c r="B16" s="1170"/>
      <c r="C16" s="1176"/>
      <c r="D16" s="1178"/>
      <c r="E16" s="1166"/>
      <c r="F16" s="1168"/>
      <c r="G16" s="1168"/>
      <c r="H16" s="1168"/>
      <c r="I16" s="1168"/>
      <c r="J16" s="126"/>
      <c r="K16" s="127"/>
      <c r="L16" s="121"/>
      <c r="M16" s="111"/>
      <c r="N16" s="125" t="str">
        <f>IF(ISERROR(INDEX('4回目or5回目（建具表）'!$D$11:$D$297,MATCH(M16,'4回目or5回目（建具表）'!$C$11:$C$297,0))),"0",INDEX('4回目or5回目（建具表）'!$D$11:$D$297,MATCH(M16,'4回目or5回目（建具表）'!$C$11:$C$297,0)))</f>
        <v>0</v>
      </c>
      <c r="O16" s="112" t="str">
        <f>IF(ISERROR(INDEX('4回目or5回目（建具表）'!$E$11:$E$297,MATCH(M16,'4回目or5回目（建具表）'!$C$11:$C$297,0))),"0",INDEX('4回目or5回目（建具表）'!$E$11:$E$297,MATCH(M16,'4回目or5回目（建具表）'!$C$11:$C$297,0)))</f>
        <v>0</v>
      </c>
      <c r="P16" s="113">
        <f>ROUNDDOWN(+N16*O16,3)</f>
        <v>0</v>
      </c>
      <c r="Q16" s="114"/>
      <c r="R16" s="115"/>
      <c r="S16" s="125" t="str">
        <f>IF(ISERROR(INDEX('4回目or5回目（建具表）'!$D$11:$D$297,MATCH(R16,'4回目or5回目（建具表）'!$C$11:$C$297,0))),"0",INDEX('4回目or5回目（建具表）'!$D$11:$D$297,MATCH(R16,'4回目or5回目（建具表）'!$C$11:$C$297,0)))</f>
        <v>0</v>
      </c>
      <c r="T16" s="112" t="str">
        <f>IF(ISERROR(INDEX('4回目or5回目（建具表）'!$E$11:$E$297,MATCH(R16,'4回目or5回目（建具表）'!$C$11:$C$297,0))),"0",INDEX('4回目or5回目（建具表）'!$E$11:$E$297,MATCH(R16,'4回目or5回目（建具表）'!$C$11:$C$297,0)))</f>
        <v>0</v>
      </c>
      <c r="U16" s="113">
        <f>ROUNDDOWN(+S16*T16,3)</f>
        <v>0</v>
      </c>
      <c r="V16" s="121"/>
      <c r="W16" s="124"/>
      <c r="X16" s="125" t="str">
        <f>IF(ISERROR(INDEX('4回目or5回目（建具表）'!$D$11:$D$297,MATCH(W16,'4回目or5回目（建具表）'!$C$11:$C$297,0))),"0",INDEX('4回目or5回目（建具表）'!$D$11:$D$297,MATCH(W16,'4回目or5回目（建具表）'!$C$11:$C$297,0)))</f>
        <v>0</v>
      </c>
      <c r="Y16" s="112" t="str">
        <f>IF(ISERROR(INDEX('4回目or5回目（建具表）'!$E$11:$E$297,MATCH(W16,'4回目or5回目（建具表）'!$C$11:$C$297,0))),"0",INDEX('4回目or5回目（建具表）'!$E$11:$E$297,MATCH(W16,'4回目or5回目（建具表）'!$C$11:$C$297,0)))</f>
        <v>0</v>
      </c>
      <c r="Z16" s="113">
        <f>ROUNDDOWN(+X16*Y16,3)</f>
        <v>0</v>
      </c>
      <c r="AA16" s="118"/>
      <c r="AB16" s="83"/>
    </row>
    <row r="17" spans="2:28" s="74" customFormat="1" ht="13.5" customHeight="1" x14ac:dyDescent="0.15">
      <c r="B17" s="1170"/>
      <c r="C17" s="1179" t="s">
        <v>497</v>
      </c>
      <c r="D17" s="1180">
        <f>IF(D15-$Y$8/100&lt;0,0,D15-$Y$8/100)</f>
        <v>0</v>
      </c>
      <c r="E17" s="1190" t="str">
        <f>IF(E15="-","-",IF(E15-$Y$8/100&lt;0,0,IF(E15=1,1,E15-$Y$8/100)))</f>
        <v>-</v>
      </c>
      <c r="F17" s="1181" t="str">
        <f>IF(F15="-","-",IF(F15-$Y$8/100&lt;0,0,IF(F15=1,1,F15-$Y$8/100)))</f>
        <v>-</v>
      </c>
      <c r="G17" s="1181" t="str">
        <f>IF(G15="-","-",IF(G15-$Y$8/100&lt;0,0,IF(G15=1,1,G15-$Y$8/100)))</f>
        <v>-</v>
      </c>
      <c r="H17" s="1181" t="str">
        <f>IF(H15="-","-",IF(H15-$Y$8/100&lt;0,0,IF(H15=1,1,H15-$Y$8/100)))</f>
        <v>-</v>
      </c>
      <c r="I17" s="1181" t="str">
        <f>IF(I15="-","-",IF(I15-$Y$8/100&lt;0,0,IF(I15=1,1,I15-$Y$8/100)))</f>
        <v>-</v>
      </c>
      <c r="J17" s="126"/>
      <c r="K17" s="127"/>
      <c r="L17" s="121"/>
      <c r="M17" s="128"/>
      <c r="N17" s="129" t="str">
        <f>IF(ISERROR(INDEX('4回目or5回目（建具表）'!$D$11:$D$297,MATCH(M17,'4回目or5回目（建具表）'!$C$11:$C$297,0))),"0",INDEX('4回目or5回目（建具表）'!$D$11:$D$297,MATCH(M17,'4回目or5回目（建具表）'!$C$11:$C$297,0)))</f>
        <v>0</v>
      </c>
      <c r="O17" s="130" t="str">
        <f>IF(ISERROR(INDEX('4回目or5回目（建具表）'!$E$11:$E$297,MATCH(M17,'4回目or5回目（建具表）'!$C$11:$C$297,0))),"0",INDEX('4回目or5回目（建具表）'!$E$11:$E$297,MATCH(M17,'4回目or5回目（建具表）'!$C$11:$C$297,0)))</f>
        <v>0</v>
      </c>
      <c r="P17" s="107">
        <f>ROUNDDOWN(+N17*O17,3)</f>
        <v>0</v>
      </c>
      <c r="Q17" s="122"/>
      <c r="R17" s="131"/>
      <c r="S17" s="132" t="str">
        <f>IF(ISERROR(INDEX('4回目or5回目（建具表）'!$D$11:$D$297,MATCH(R17,'4回目or5回目（建具表）'!$C$11:$C$297,0))),"0",INDEX('4回目or5回目（建具表）'!$D$11:$D$297,MATCH(R17,'4回目or5回目（建具表）'!$C$11:$C$297,0)))</f>
        <v>0</v>
      </c>
      <c r="T17" s="133" t="str">
        <f>IF(ISERROR(INDEX('4回目or5回目（建具表）'!$E$11:$E$297,MATCH(R17,'4回目or5回目（建具表）'!$C$11:$C$297,0))),"0",INDEX('4回目or5回目（建具表）'!$E$11:$E$297,MATCH(R17,'4回目or5回目（建具表）'!$C$11:$C$297,0)))</f>
        <v>0</v>
      </c>
      <c r="U17" s="107">
        <f>ROUNDDOWN(+S17*T17,3)</f>
        <v>0</v>
      </c>
      <c r="V17" s="134"/>
      <c r="W17" s="135"/>
      <c r="X17" s="132" t="str">
        <f>IF(ISERROR(INDEX('4回目or5回目（建具表）'!$D$11:$D$297,MATCH(W17,'4回目or5回目（建具表）'!$C$11:$C$297,0))),"0",INDEX('4回目or5回目（建具表）'!$D$11:$D$297,MATCH(W17,'4回目or5回目（建具表）'!$C$11:$C$297,0)))</f>
        <v>0</v>
      </c>
      <c r="Y17" s="133" t="str">
        <f>IF(ISERROR(INDEX('4回目or5回目（建具表）'!$E$11:$E$297,MATCH(W17,'4回目or5回目（建具表）'!$C$11:$C$297,0))),"0",INDEX('4回目or5回目（建具表）'!$E$11:$E$297,MATCH(W17,'4回目or5回目（建具表）'!$C$11:$C$297,0)))</f>
        <v>0</v>
      </c>
      <c r="Z17" s="107">
        <f>ROUNDDOWN(+X17*Y17,3)</f>
        <v>0</v>
      </c>
      <c r="AA17" s="83"/>
      <c r="AB17" s="83"/>
    </row>
    <row r="18" spans="2:28" s="74" customFormat="1" ht="13.5" customHeight="1" x14ac:dyDescent="0.15">
      <c r="B18" s="1170"/>
      <c r="C18" s="1164"/>
      <c r="D18" s="1178"/>
      <c r="E18" s="1191"/>
      <c r="F18" s="1182"/>
      <c r="G18" s="1182"/>
      <c r="H18" s="1182"/>
      <c r="I18" s="1182"/>
      <c r="J18" s="126"/>
      <c r="K18" s="127"/>
      <c r="L18" s="136"/>
      <c r="M18" s="137"/>
      <c r="N18" s="138"/>
      <c r="O18" s="138"/>
      <c r="P18" s="139">
        <f>ROUNDDOWN(SUM(P13:P17),2)</f>
        <v>0</v>
      </c>
      <c r="Q18" s="140"/>
      <c r="R18" s="141"/>
      <c r="S18" s="142"/>
      <c r="T18" s="142"/>
      <c r="U18" s="139">
        <f>ROUNDDOWN(SUM(U13:U17),2)</f>
        <v>0</v>
      </c>
      <c r="V18" s="140"/>
      <c r="W18" s="143"/>
      <c r="X18" s="142"/>
      <c r="Y18" s="142"/>
      <c r="Z18" s="139">
        <f>ROUNDDOWN(SUM(Z13:Z17),2)</f>
        <v>0</v>
      </c>
      <c r="AA18" s="83"/>
      <c r="AB18" s="83"/>
    </row>
    <row r="19" spans="2:28" s="74" customFormat="1" ht="13.5" customHeight="1" x14ac:dyDescent="0.15">
      <c r="B19" s="1170"/>
      <c r="C19" s="144"/>
      <c r="D19" s="145"/>
      <c r="E19" s="146"/>
      <c r="F19" s="146"/>
      <c r="G19" s="146"/>
      <c r="H19" s="146"/>
      <c r="I19" s="147"/>
      <c r="J19" s="119"/>
      <c r="K19" s="120"/>
      <c r="L19" s="148" t="s">
        <v>492</v>
      </c>
      <c r="M19" s="149"/>
      <c r="N19" s="112" t="str">
        <f>IF(ISERROR(INDEX('4回目or5回目（建具表）'!$D$11:$D$297,MATCH(M19,'4回目or5回目（建具表）'!$C$11:$C$297,0))),"0",INDEX('4回目or5回目（建具表）'!$D$11:$D$297,MATCH(M19,'4回目or5回目（建具表）'!$C$11:$C$297,0)))</f>
        <v>0</v>
      </c>
      <c r="O19" s="112" t="str">
        <f>IF(ISERROR(INDEX('4回目or5回目（建具表）'!$E$11:$E$297,MATCH(M19,'4回目or5回目（建具表）'!$C$11:$C$297,0))),"0",INDEX('4回目or5回目（建具表）'!$E$11:$E$297,MATCH(M19,'4回目or5回目（建具表）'!$C$11:$C$297,0)))</f>
        <v>0</v>
      </c>
      <c r="P19" s="113">
        <f>ROUNDDOWN(+N19*O19,3)</f>
        <v>0</v>
      </c>
      <c r="Q19" s="150" t="s">
        <v>494</v>
      </c>
      <c r="R19" s="115"/>
      <c r="S19" s="116" t="str">
        <f>IF(ISERROR(INDEX('4回目or5回目（建具表）'!$D$11:$D$297,MATCH(R19,'4回目or5回目（建具表）'!$C$11:$C$297,0))),"0",INDEX('4回目or5回目（建具表）'!$D$11:$D$297,MATCH(R19,'4回目or5回目（建具表）'!$C$11:$C$297,0)))</f>
        <v>0</v>
      </c>
      <c r="T19" s="116" t="str">
        <f>IF(ISERROR(INDEX('4回目or5回目（建具表）'!$E$11:$E$297,MATCH(R19,'4回目or5回目（建具表）'!$C$11:$C$297,0))),"0",INDEX('4回目or5回目（建具表）'!$E$11:$E$297,MATCH(R19,'4回目or5回目（建具表）'!$C$11:$C$297,0)))</f>
        <v>0</v>
      </c>
      <c r="U19" s="113">
        <f>ROUNDDOWN(+S19*T19,3)</f>
        <v>0</v>
      </c>
      <c r="V19" s="151"/>
      <c r="W19" s="152"/>
      <c r="X19" s="153"/>
      <c r="Y19" s="153"/>
      <c r="Z19" s="94"/>
      <c r="AA19" s="83"/>
      <c r="AB19" s="83"/>
    </row>
    <row r="20" spans="2:28" s="74" customFormat="1" ht="13.5" customHeight="1" x14ac:dyDescent="0.15">
      <c r="B20" s="1170"/>
      <c r="C20" s="154" t="s">
        <v>498</v>
      </c>
      <c r="D20" s="83"/>
      <c r="E20" s="155"/>
      <c r="F20" s="155"/>
      <c r="G20" s="155"/>
      <c r="H20" s="155"/>
      <c r="I20" s="156"/>
      <c r="J20" s="126"/>
      <c r="K20" s="127"/>
      <c r="L20" s="157"/>
      <c r="M20" s="111"/>
      <c r="N20" s="112" t="str">
        <f>IF(ISERROR(INDEX('4回目or5回目（建具表）'!$D$11:$D$297,MATCH(M20,'4回目or5回目（建具表）'!$C$11:$C$297,0))),"0",INDEX('4回目or5回目（建具表）'!$D$11:$D$297,MATCH(M20,'4回目or5回目（建具表）'!$C$11:$C$297,0)))</f>
        <v>0</v>
      </c>
      <c r="O20" s="112" t="str">
        <f>IF(ISERROR(INDEX('4回目or5回目（建具表）'!$E$11:$E$297,MATCH(M20,'4回目or5回目（建具表）'!$C$11:$C$297,0))),"0",INDEX('4回目or5回目（建具表）'!$E$11:$E$297,MATCH(M20,'4回目or5回目（建具表）'!$C$11:$C$297,0)))</f>
        <v>0</v>
      </c>
      <c r="P20" s="113">
        <f>ROUNDDOWN(+N20*O20,3)</f>
        <v>0</v>
      </c>
      <c r="Q20" s="122"/>
      <c r="R20" s="115"/>
      <c r="S20" s="112" t="str">
        <f>IF(ISERROR(INDEX('4回目or5回目（建具表）'!$D$11:$D$297,MATCH(R20,'4回目or5回目（建具表）'!$C$11:$C$297,0))),"0",INDEX('4回目or5回目（建具表）'!$D$11:$D$297,MATCH(R20,'4回目or5回目（建具表）'!$C$11:$C$297,0)))</f>
        <v>0</v>
      </c>
      <c r="T20" s="112" t="str">
        <f>IF(ISERROR(INDEX('4回目or5回目（建具表）'!$E$11:$E$297,MATCH(R20,'4回目or5回目（建具表）'!$C$11:$C$297,0))),"0",INDEX('4回目or5回目（建具表）'!$E$11:$E$297,MATCH(R20,'4回目or5回目（建具表）'!$C$11:$C$297,0)))</f>
        <v>0</v>
      </c>
      <c r="U20" s="113">
        <f>ROUNDDOWN(+S20*T20,3)</f>
        <v>0</v>
      </c>
      <c r="V20" s="134"/>
      <c r="W20" s="152"/>
      <c r="X20" s="158"/>
      <c r="Y20" s="158"/>
      <c r="Z20" s="99"/>
      <c r="AA20" s="83"/>
      <c r="AB20" s="83"/>
    </row>
    <row r="21" spans="2:28" s="74" customFormat="1" ht="13.5" customHeight="1" x14ac:dyDescent="0.15">
      <c r="B21" s="1170"/>
      <c r="C21" s="1183"/>
      <c r="D21" s="1184"/>
      <c r="E21" s="1184"/>
      <c r="F21" s="1184"/>
      <c r="G21" s="1184"/>
      <c r="H21" s="1184"/>
      <c r="I21" s="1185"/>
      <c r="J21" s="126"/>
      <c r="K21" s="127"/>
      <c r="L21" s="157"/>
      <c r="M21" s="111"/>
      <c r="N21" s="125" t="str">
        <f>IF(ISERROR(INDEX('4回目or5回目（建具表）'!$D$11:$D$297,MATCH(M21,'4回目or5回目（建具表）'!$C$11:$C$297,0))),"0",INDEX('4回目or5回目（建具表）'!$D$11:$D$297,MATCH(M21,'4回目or5回目（建具表）'!$C$11:$C$297,0)))</f>
        <v>0</v>
      </c>
      <c r="O21" s="112" t="str">
        <f>IF(ISERROR(INDEX('4回目or5回目（建具表）'!$E$11:$E$297,MATCH(M21,'4回目or5回目（建具表）'!$C$11:$C$297,0))),"0",INDEX('4回目or5回目（建具表）'!$E$11:$E$297,MATCH(M21,'4回目or5回目（建具表）'!$C$11:$C$297,0)))</f>
        <v>0</v>
      </c>
      <c r="P21" s="113">
        <f>ROUNDDOWN(+N21*O21,3)</f>
        <v>0</v>
      </c>
      <c r="Q21" s="122"/>
      <c r="R21" s="115"/>
      <c r="S21" s="125" t="str">
        <f>IF(ISERROR(INDEX('4回目or5回目（建具表）'!$D$11:$D$297,MATCH(R21,'4回目or5回目（建具表）'!$C$11:$C$297,0))),"0",INDEX('4回目or5回目（建具表）'!$D$11:$D$297,MATCH(R21,'4回目or5回目（建具表）'!$C$11:$C$297,0)))</f>
        <v>0</v>
      </c>
      <c r="T21" s="112" t="str">
        <f>IF(ISERROR(INDEX('4回目or5回目（建具表）'!$E$11:$E$297,MATCH(R21,'4回目or5回目（建具表）'!$C$11:$C$297,0))),"0",INDEX('4回目or5回目（建具表）'!$E$11:$E$297,MATCH(R21,'4回目or5回目（建具表）'!$C$11:$C$297,0)))</f>
        <v>0</v>
      </c>
      <c r="U21" s="113">
        <f>ROUNDDOWN(+S21*T21,3)</f>
        <v>0</v>
      </c>
      <c r="V21" s="134"/>
      <c r="W21" s="152"/>
      <c r="X21" s="158"/>
      <c r="Y21" s="158"/>
      <c r="Z21" s="159"/>
      <c r="AA21" s="83"/>
      <c r="AB21" s="83"/>
    </row>
    <row r="22" spans="2:28" s="74" customFormat="1" ht="13.5" customHeight="1" x14ac:dyDescent="0.15">
      <c r="B22" s="1170"/>
      <c r="C22" s="1183"/>
      <c r="D22" s="1184"/>
      <c r="E22" s="1184"/>
      <c r="F22" s="1184"/>
      <c r="G22" s="1184"/>
      <c r="H22" s="1184"/>
      <c r="I22" s="1185"/>
      <c r="J22" s="126"/>
      <c r="K22" s="127"/>
      <c r="L22" s="157"/>
      <c r="M22" s="111"/>
      <c r="N22" s="125" t="str">
        <f>IF(ISERROR(INDEX('4回目or5回目（建具表）'!$D$11:$D$297,MATCH(M22,'4回目or5回目（建具表）'!$C$11:$C$297,0))),"0",INDEX('4回目or5回目（建具表）'!$D$11:$D$297,MATCH(M22,'4回目or5回目（建具表）'!$C$11:$C$297,0)))</f>
        <v>0</v>
      </c>
      <c r="O22" s="112" t="str">
        <f>IF(ISERROR(INDEX('4回目or5回目（建具表）'!$E$11:$E$297,MATCH(M22,'4回目or5回目（建具表）'!$C$11:$C$297,0))),"0",INDEX('4回目or5回目（建具表）'!$E$11:$E$297,MATCH(M22,'4回目or5回目（建具表）'!$C$11:$C$297,0)))</f>
        <v>0</v>
      </c>
      <c r="P22" s="113">
        <f>ROUNDDOWN(+N22*O22,3)</f>
        <v>0</v>
      </c>
      <c r="Q22" s="122"/>
      <c r="R22" s="115"/>
      <c r="S22" s="125" t="str">
        <f>IF(ISERROR(INDEX('4回目or5回目（建具表）'!$D$11:$D$297,MATCH(R22,'4回目or5回目（建具表）'!$C$11:$C$297,0))),"0",INDEX('4回目or5回目（建具表）'!$D$11:$D$297,MATCH(R22,'4回目or5回目（建具表）'!$C$11:$C$297,0)))</f>
        <v>0</v>
      </c>
      <c r="T22" s="112" t="str">
        <f>IF(ISERROR(INDEX('4回目or5回目（建具表）'!$E$11:$E$297,MATCH(R22,'4回目or5回目（建具表）'!$C$11:$C$297,0))),"0",INDEX('4回目or5回目（建具表）'!$E$11:$E$297,MATCH(R22,'4回目or5回目（建具表）'!$C$11:$C$297,0)))</f>
        <v>0</v>
      </c>
      <c r="U22" s="113">
        <f>ROUNDDOWN(+S22*T22,3)</f>
        <v>0</v>
      </c>
      <c r="V22" s="151"/>
      <c r="W22" s="152"/>
      <c r="X22" s="158"/>
      <c r="Y22" s="158" t="s">
        <v>486</v>
      </c>
      <c r="Z22" s="1163">
        <f>+P18+P24+U18+U24+Z18</f>
        <v>0</v>
      </c>
      <c r="AA22" s="83"/>
      <c r="AB22" s="83"/>
    </row>
    <row r="23" spans="2:28" s="74" customFormat="1" ht="13.5" customHeight="1" x14ac:dyDescent="0.15">
      <c r="B23" s="1170"/>
      <c r="C23" s="1183"/>
      <c r="D23" s="1184"/>
      <c r="E23" s="1184"/>
      <c r="F23" s="1184"/>
      <c r="G23" s="1184"/>
      <c r="H23" s="1184"/>
      <c r="I23" s="1185"/>
      <c r="J23" s="160"/>
      <c r="K23" s="161"/>
      <c r="L23" s="157"/>
      <c r="M23" s="162"/>
      <c r="N23" s="132" t="str">
        <f>IF(ISERROR(INDEX('4回目or5回目（建具表）'!$D$11:$D$297,MATCH(M23,'4回目or5回目（建具表）'!$C$11:$C$297,0))),"0",INDEX('4回目or5回目（建具表）'!$D$11:$D$297,MATCH(M23,'4回目or5回目（建具表）'!$C$11:$C$297,0)))</f>
        <v>0</v>
      </c>
      <c r="O23" s="133" t="str">
        <f>IF(ISERROR(INDEX('4回目or5回目（建具表）'!$E$11:$E$297,MATCH(M23,'4回目or5回目（建具表）'!$C$11:$C$297,0))),"0",INDEX('4回目or5回目（建具表）'!$E$11:$E$297,MATCH(M23,'4回目or5回目（建具表）'!$C$11:$C$297,0)))</f>
        <v>0</v>
      </c>
      <c r="P23" s="107">
        <f>ROUNDDOWN(+N23*O23,3)</f>
        <v>0</v>
      </c>
      <c r="Q23" s="122"/>
      <c r="R23" s="131"/>
      <c r="S23" s="132" t="str">
        <f>IF(ISERROR(INDEX('4回目or5回目（建具表）'!$D$11:$D$297,MATCH(R23,'4回目or5回目（建具表）'!$C$11:$C$297,0))),"0",INDEX('4回目or5回目（建具表）'!$D$11:$D$297,MATCH(R23,'4回目or5回目（建具表）'!$C$11:$C$297,0)))</f>
        <v>0</v>
      </c>
      <c r="T23" s="133" t="str">
        <f>IF(ISERROR(INDEX('4回目or5回目（建具表）'!$E$11:$E$297,MATCH(R23,'4回目or5回目（建具表）'!$C$11:$C$297,0))),"0",INDEX('4回目or5回目（建具表）'!$E$11:$E$297,MATCH(R23,'4回目or5回目（建具表）'!$C$11:$C$297,0)))</f>
        <v>0</v>
      </c>
      <c r="U23" s="107">
        <f>ROUNDDOWN(+S23*T23,3)</f>
        <v>0</v>
      </c>
      <c r="V23" s="134"/>
      <c r="W23" s="152"/>
      <c r="X23" s="158"/>
      <c r="Y23" s="158" t="s">
        <v>499</v>
      </c>
      <c r="Z23" s="1189"/>
      <c r="AA23" s="83"/>
      <c r="AB23" s="83"/>
    </row>
    <row r="24" spans="2:28" s="74" customFormat="1" ht="13.5" customHeight="1" x14ac:dyDescent="0.15">
      <c r="B24" s="1171"/>
      <c r="C24" s="1186"/>
      <c r="D24" s="1187"/>
      <c r="E24" s="1187"/>
      <c r="F24" s="1187"/>
      <c r="G24" s="1187"/>
      <c r="H24" s="1187"/>
      <c r="I24" s="1188"/>
      <c r="J24" s="163" t="s">
        <v>486</v>
      </c>
      <c r="K24" s="164">
        <f>SUM(K13:K23)</f>
        <v>0</v>
      </c>
      <c r="L24" s="165"/>
      <c r="M24" s="166"/>
      <c r="N24" s="142"/>
      <c r="O24" s="142"/>
      <c r="P24" s="139">
        <f>ROUNDDOWN(SUM(P19:P23),2)</f>
        <v>0</v>
      </c>
      <c r="Q24" s="140"/>
      <c r="R24" s="141"/>
      <c r="S24" s="142"/>
      <c r="T24" s="142"/>
      <c r="U24" s="139">
        <f>ROUNDDOWN(SUM(U19:U23),2)</f>
        <v>0</v>
      </c>
      <c r="V24" s="167"/>
      <c r="W24" s="168"/>
      <c r="X24" s="138"/>
      <c r="Y24" s="138"/>
      <c r="Z24" s="1164"/>
      <c r="AA24" s="83"/>
      <c r="AB24" s="83"/>
    </row>
    <row r="25" spans="2:28" s="74" customFormat="1" ht="13.5" customHeight="1" x14ac:dyDescent="0.15">
      <c r="B25" s="1169">
        <v>2</v>
      </c>
      <c r="C25" s="1149" t="s">
        <v>500</v>
      </c>
      <c r="D25" s="1151"/>
      <c r="E25" s="1163" t="s">
        <v>491</v>
      </c>
      <c r="F25" s="1163" t="s">
        <v>492</v>
      </c>
      <c r="G25" s="1163" t="s">
        <v>493</v>
      </c>
      <c r="H25" s="1163" t="s">
        <v>494</v>
      </c>
      <c r="I25" s="1163" t="s">
        <v>495</v>
      </c>
      <c r="J25" s="169"/>
      <c r="K25" s="170"/>
      <c r="L25" s="110" t="s">
        <v>491</v>
      </c>
      <c r="M25" s="149"/>
      <c r="N25" s="171" t="str">
        <f>IF(ISERROR(INDEX('4回目or5回目（建具表）'!$D$11:$D$297,MATCH(M25,'4回目or5回目（建具表）'!$C$11:$C$297,0))),"0",INDEX('4回目or5回目（建具表）'!$D$11:$D$297,MATCH(M25,'4回目or5回目（建具表）'!$C$11:$C$297,0)))</f>
        <v>0</v>
      </c>
      <c r="O25" s="171" t="str">
        <f>IF(ISERROR(INDEX('4回目or5回目（建具表）'!$E$11:$E$297,MATCH(M25,'4回目or5回目（建具表）'!$C$11:$C$297,0))),"0",INDEX('4回目or5回目（建具表）'!$E$11:$E$297,MATCH(M25,'4回目or5回目（建具表）'!$C$11:$C$297,0)))</f>
        <v>0</v>
      </c>
      <c r="P25" s="101">
        <f>ROUNDDOWN(+N25*O25,3)</f>
        <v>0</v>
      </c>
      <c r="Q25" s="172" t="s">
        <v>493</v>
      </c>
      <c r="R25" s="173"/>
      <c r="S25" s="174" t="str">
        <f>IF(ISERROR(INDEX('4回目or5回目（建具表）'!$D$11:$D$297,MATCH(R25,'4回目or5回目（建具表）'!$C$11:$C$297,0))),"0",INDEX('4回目or5回目（建具表）'!$D$11:$D$297,MATCH(R25,'4回目or5回目（建具表）'!$C$11:$C$297,0)))</f>
        <v>0</v>
      </c>
      <c r="T25" s="174" t="str">
        <f>IF(ISERROR(INDEX('4回目or5回目（建具表）'!$E$11:$E$297,MATCH(R25,'4回目or5回目（建具表）'!$C$11:$C$297,0))),"0",INDEX('4回目or5回目（建具表）'!$E$11:$E$297,MATCH(R25,'4回目or5回目（建具表）'!$C$11:$C$297,0)))</f>
        <v>0</v>
      </c>
      <c r="U25" s="101">
        <f>ROUNDDOWN(+S25*T25,3)</f>
        <v>0</v>
      </c>
      <c r="V25" s="172" t="s">
        <v>495</v>
      </c>
      <c r="W25" s="175"/>
      <c r="X25" s="174" t="str">
        <f>IF(ISERROR(INDEX('4回目or5回目（建具表）'!$D$11:$D$297,MATCH(W25,'4回目or5回目（建具表）'!$C$11:$C$297,0))),"0",INDEX('4回目or5回目（建具表）'!$D$11:$D$297,MATCH(W25,'4回目or5回目（建具表）'!$C$11:$C$297,0)))</f>
        <v>0</v>
      </c>
      <c r="Y25" s="174" t="str">
        <f>IF(ISERROR(INDEX('4回目or5回目（建具表）'!$E$11:$E$297,MATCH(W25,'4回目or5回目（建具表）'!$C$11:$C$297,0))),"0",INDEX('4回目or5回目（建具表）'!$E$11:$E$297,MATCH(W25,'4回目or5回目（建具表）'!$C$11:$C$297,0)))</f>
        <v>0</v>
      </c>
      <c r="Z25" s="101">
        <f>ROUNDDOWN(+X25*Y25,3)</f>
        <v>0</v>
      </c>
      <c r="AA25" s="118"/>
      <c r="AB25" s="83"/>
    </row>
    <row r="26" spans="2:28" s="74" customFormat="1" ht="13.5" customHeight="1" x14ac:dyDescent="0.15">
      <c r="B26" s="1170"/>
      <c r="C26" s="1155"/>
      <c r="D26" s="1157"/>
      <c r="E26" s="1164"/>
      <c r="F26" s="1164"/>
      <c r="G26" s="1164"/>
      <c r="H26" s="1164"/>
      <c r="I26" s="1164"/>
      <c r="J26" s="119"/>
      <c r="K26" s="120"/>
      <c r="L26" s="157"/>
      <c r="M26" s="111"/>
      <c r="N26" s="112" t="str">
        <f>IF(ISERROR(INDEX('4回目or5回目（建具表）'!$D$11:$D$297,MATCH(M26,'4回目or5回目（建具表）'!$C$11:$C$297,0))),"0",INDEX('4回目or5回目（建具表）'!$D$11:$D$297,MATCH(M26,'4回目or5回目（建具表）'!$C$11:$C$297,0)))</f>
        <v>0</v>
      </c>
      <c r="O26" s="112" t="str">
        <f>IF(ISERROR(INDEX('4回目or5回目（建具表）'!$E$11:$E$297,MATCH(M26,'4回目or5回目（建具表）'!$C$11:$C$297,0))),"0",INDEX('4回目or5回目（建具表）'!$E$11:$E$297,MATCH(M26,'4回目or5回目（建具表）'!$C$11:$C$297,0)))</f>
        <v>0</v>
      </c>
      <c r="P26" s="113">
        <f>ROUNDDOWN(+N26*O26,3)</f>
        <v>0</v>
      </c>
      <c r="Q26" s="122"/>
      <c r="R26" s="115"/>
      <c r="S26" s="112" t="str">
        <f>IF(ISERROR(INDEX('4回目or5回目（建具表）'!$D$11:$D$297,MATCH(R26,'4回目or5回目（建具表）'!$C$11:$C$297,0))),"0",INDEX('4回目or5回目（建具表）'!$D$11:$D$297,MATCH(R26,'4回目or5回目（建具表）'!$C$11:$C$297,0)))</f>
        <v>0</v>
      </c>
      <c r="T26" s="112" t="str">
        <f>IF(ISERROR(INDEX('4回目or5回目（建具表）'!$E$11:$E$297,MATCH(R26,'4回目or5回目（建具表）'!$C$11:$C$297,0))),"0",INDEX('4回目or5回目（建具表）'!$E$11:$E$297,MATCH(R26,'4回目or5回目（建具表）'!$C$11:$C$297,0)))</f>
        <v>0</v>
      </c>
      <c r="U26" s="113">
        <f>ROUNDDOWN(+S26*T26,3)</f>
        <v>0</v>
      </c>
      <c r="V26" s="123"/>
      <c r="W26" s="124"/>
      <c r="X26" s="112" t="str">
        <f>IF(ISERROR(INDEX('4回目or5回目（建具表）'!$D$11:$D$297,MATCH(W26,'4回目or5回目（建具表）'!$C$11:$C$297,0))),"0",INDEX('4回目or5回目（建具表）'!$D$11:$D$297,MATCH(W26,'4回目or5回目（建具表）'!$C$11:$C$297,0)))</f>
        <v>0</v>
      </c>
      <c r="Y26" s="112" t="str">
        <f>IF(ISERROR(INDEX('4回目or5回目（建具表）'!$E$11:$E$297,MATCH(W26,'4回目or5回目（建具表）'!$C$11:$C$297,0))),"0",INDEX('4回目or5回目（建具表）'!$E$11:$E$297,MATCH(W26,'4回目or5回目（建具表）'!$C$11:$C$297,0)))</f>
        <v>0</v>
      </c>
      <c r="Z26" s="113">
        <f>ROUNDDOWN(+X26*Y26,3)</f>
        <v>0</v>
      </c>
      <c r="AA26" s="83"/>
      <c r="AB26" s="83"/>
    </row>
    <row r="27" spans="2:28" s="74" customFormat="1" ht="13.5" customHeight="1" x14ac:dyDescent="0.15">
      <c r="B27" s="1170"/>
      <c r="C27" s="1189" t="s">
        <v>496</v>
      </c>
      <c r="D27" s="1177">
        <f>IF(K36=0,0,ROUNDDOWN(+Z34/+K36,2))</f>
        <v>0</v>
      </c>
      <c r="E27" s="1165" t="str">
        <f>IF(P30=0,"-",ROUNDDOWN(+P30/+Z34,2))</f>
        <v>-</v>
      </c>
      <c r="F27" s="1167" t="str">
        <f>IF(P36=0,"-",ROUNDDOWN(+P36/+Z34,2))</f>
        <v>-</v>
      </c>
      <c r="G27" s="1167" t="str">
        <f>IF(U30=0,"-",ROUNDDOWN(U30/Z34,2))</f>
        <v>-</v>
      </c>
      <c r="H27" s="1167" t="str">
        <f>IF(U36=0,"-",ROUNDDOWN(+U36/+Z34,2))</f>
        <v>-</v>
      </c>
      <c r="I27" s="1167" t="str">
        <f>IF(Z30=0,"-",ROUNDDOWN(+Z30/+Z34,2))</f>
        <v>-</v>
      </c>
      <c r="J27" s="119"/>
      <c r="K27" s="120"/>
      <c r="L27" s="157"/>
      <c r="M27" s="111"/>
      <c r="N27" s="125" t="str">
        <f>IF(ISERROR(INDEX('4回目or5回目（建具表）'!$D$11:$D$297,MATCH(M27,'4回目or5回目（建具表）'!$C$11:$C$297,0))),"0",INDEX('4回目or5回目（建具表）'!$D$11:$D$297,MATCH(M27,'4回目or5回目（建具表）'!$C$11:$C$297,0)))</f>
        <v>0</v>
      </c>
      <c r="O27" s="112" t="str">
        <f>IF(ISERROR(INDEX('4回目or5回目（建具表）'!$E$11:$E$297,MATCH(M27,'4回目or5回目（建具表）'!$C$11:$C$297,0))),"0",INDEX('4回目or5回目（建具表）'!$E$11:$E$297,MATCH(M27,'4回目or5回目（建具表）'!$C$11:$C$297,0)))</f>
        <v>0</v>
      </c>
      <c r="P27" s="113">
        <f>ROUNDDOWN(+N27*O27,3)</f>
        <v>0</v>
      </c>
      <c r="Q27" s="122"/>
      <c r="R27" s="115"/>
      <c r="S27" s="125" t="str">
        <f>IF(ISERROR(INDEX('4回目or5回目（建具表）'!$D$11:$D$297,MATCH(R27,'4回目or5回目（建具表）'!$C$11:$C$297,0))),"0",INDEX('4回目or5回目（建具表）'!$D$11:$D$297,MATCH(R27,'4回目or5回目（建具表）'!$C$11:$C$297,0)))</f>
        <v>0</v>
      </c>
      <c r="T27" s="112" t="str">
        <f>IF(ISERROR(INDEX('4回目or5回目（建具表）'!$E$11:$E$297,MATCH(R27,'4回目or5回目（建具表）'!$C$11:$C$297,0))),"0",INDEX('4回目or5回目（建具表）'!$E$11:$E$297,MATCH(R27,'4回目or5回目（建具表）'!$C$11:$C$297,0)))</f>
        <v>0</v>
      </c>
      <c r="U27" s="113">
        <f>ROUNDDOWN(+S27*T27,3)</f>
        <v>0</v>
      </c>
      <c r="V27" s="123"/>
      <c r="W27" s="124"/>
      <c r="X27" s="125" t="str">
        <f>IF(ISERROR(INDEX('4回目or5回目（建具表）'!$D$11:$D$297,MATCH(W27,'4回目or5回目（建具表）'!$C$11:$C$297,0))),"0",INDEX('4回目or5回目（建具表）'!$D$11:$D$297,MATCH(W27,'4回目or5回目（建具表）'!$C$11:$C$297,0)))</f>
        <v>0</v>
      </c>
      <c r="Y27" s="112" t="str">
        <f>IF(ISERROR(INDEX('4回目or5回目（建具表）'!$E$11:$E$297,MATCH(W27,'4回目or5回目（建具表）'!$C$11:$C$297,0))),"0",INDEX('4回目or5回目（建具表）'!$E$11:$E$297,MATCH(W27,'4回目or5回目（建具表）'!$C$11:$C$297,0)))</f>
        <v>0</v>
      </c>
      <c r="Z27" s="113">
        <f>ROUNDDOWN(+X27*Y27,3)</f>
        <v>0</v>
      </c>
      <c r="AA27" s="83"/>
      <c r="AB27" s="83"/>
    </row>
    <row r="28" spans="2:28" s="74" customFormat="1" ht="13.5" customHeight="1" x14ac:dyDescent="0.15">
      <c r="B28" s="1170"/>
      <c r="C28" s="1176"/>
      <c r="D28" s="1178"/>
      <c r="E28" s="1166"/>
      <c r="F28" s="1168"/>
      <c r="G28" s="1168"/>
      <c r="H28" s="1168"/>
      <c r="I28" s="1168"/>
      <c r="J28" s="126"/>
      <c r="K28" s="127"/>
      <c r="L28" s="121"/>
      <c r="M28" s="111"/>
      <c r="N28" s="125" t="str">
        <f>IF(ISERROR(INDEX('4回目or5回目（建具表）'!$D$11:$D$297,MATCH(M28,'4回目or5回目（建具表）'!$C$11:$C$297,0))),"0",INDEX('4回目or5回目（建具表）'!$D$11:$D$297,MATCH(M28,'4回目or5回目（建具表）'!$C$11:$C$297,0)))</f>
        <v>0</v>
      </c>
      <c r="O28" s="112" t="str">
        <f>IF(ISERROR(INDEX('4回目or5回目（建具表）'!$E$11:$E$297,MATCH(M28,'4回目or5回目（建具表）'!$C$11:$C$297,0))),"0",INDEX('4回目or5回目（建具表）'!$E$11:$E$297,MATCH(M28,'4回目or5回目（建具表）'!$C$11:$C$297,0)))</f>
        <v>0</v>
      </c>
      <c r="P28" s="113">
        <f>ROUNDDOWN(+N28*O28,3)</f>
        <v>0</v>
      </c>
      <c r="Q28" s="114"/>
      <c r="R28" s="115"/>
      <c r="S28" s="125" t="str">
        <f>IF(ISERROR(INDEX('4回目or5回目（建具表）'!$D$11:$D$297,MATCH(R28,'4回目or5回目（建具表）'!$C$11:$C$297,0))),"0",INDEX('4回目or5回目（建具表）'!$D$11:$D$297,MATCH(R28,'4回目or5回目（建具表）'!$C$11:$C$297,0)))</f>
        <v>0</v>
      </c>
      <c r="T28" s="112" t="str">
        <f>IF(ISERROR(INDEX('4回目or5回目（建具表）'!$E$11:$E$297,MATCH(R28,'4回目or5回目（建具表）'!$C$11:$C$297,0))),"0",INDEX('4回目or5回目（建具表）'!$E$11:$E$297,MATCH(R28,'4回目or5回目（建具表）'!$C$11:$C$297,0)))</f>
        <v>0</v>
      </c>
      <c r="U28" s="113">
        <f>ROUNDDOWN(+S28*T28,3)</f>
        <v>0</v>
      </c>
      <c r="V28" s="121"/>
      <c r="W28" s="124"/>
      <c r="X28" s="125" t="str">
        <f>IF(ISERROR(INDEX('4回目or5回目（建具表）'!$D$11:$D$297,MATCH(W28,'4回目or5回目（建具表）'!$C$11:$C$297,0))),"0",INDEX('4回目or5回目（建具表）'!$D$11:$D$297,MATCH(W28,'4回目or5回目（建具表）'!$C$11:$C$297,0)))</f>
        <v>0</v>
      </c>
      <c r="Y28" s="112" t="str">
        <f>IF(ISERROR(INDEX('4回目or5回目（建具表）'!$E$11:$E$297,MATCH(W28,'4回目or5回目（建具表）'!$C$11:$C$297,0))),"0",INDEX('4回目or5回目（建具表）'!$E$11:$E$297,MATCH(W28,'4回目or5回目（建具表）'!$C$11:$C$297,0)))</f>
        <v>0</v>
      </c>
      <c r="Z28" s="113">
        <f>ROUNDDOWN(+X28*Y28,3)</f>
        <v>0</v>
      </c>
      <c r="AA28" s="118"/>
      <c r="AB28" s="83"/>
    </row>
    <row r="29" spans="2:28" s="74" customFormat="1" ht="13.5" customHeight="1" x14ac:dyDescent="0.15">
      <c r="B29" s="1170"/>
      <c r="C29" s="1179" t="s">
        <v>497</v>
      </c>
      <c r="D29" s="1180">
        <f>IF(D27-$Y$8/100&lt;0,0,D27-$Y$8/100)</f>
        <v>0</v>
      </c>
      <c r="E29" s="1190" t="str">
        <f>IF(E27="-","-",IF(E27-$Y$8/100&lt;0,0,IF(E27=1,1,E27-$Y$8/100)))</f>
        <v>-</v>
      </c>
      <c r="F29" s="1181" t="str">
        <f>IF(F27="-","-",IF(F27-$Y$8/100&lt;0,0,IF(F27=1,1,F27-$Y$8/100)))</f>
        <v>-</v>
      </c>
      <c r="G29" s="1181" t="str">
        <f>IF(G27="-","-",IF(G27-$Y$8/100&lt;0,0,IF(G27=1,1,G27-$Y$8/100)))</f>
        <v>-</v>
      </c>
      <c r="H29" s="1181" t="str">
        <f>IF(H27="-","-",IF(H27-$Y$8/100&lt;0,0,IF(H27=1,1,H27-$Y$8/100)))</f>
        <v>-</v>
      </c>
      <c r="I29" s="1181" t="str">
        <f>IF(I27="-","-",IF(I27-$Y$8/100&lt;0,0,IF(I27=1,1,I27-$Y$8/100)))</f>
        <v>-</v>
      </c>
      <c r="J29" s="126"/>
      <c r="K29" s="127"/>
      <c r="L29" s="157"/>
      <c r="M29" s="128"/>
      <c r="N29" s="129" t="str">
        <f>IF(ISERROR(INDEX('4回目or5回目（建具表）'!$D$11:$D$297,MATCH(M29,'4回目or5回目（建具表）'!$C$11:$C$297,0))),"0",INDEX('4回目or5回目（建具表）'!$D$11:$D$297,MATCH(M29,'4回目or5回目（建具表）'!$C$11:$C$297,0)))</f>
        <v>0</v>
      </c>
      <c r="O29" s="130" t="str">
        <f>IF(ISERROR(INDEX('4回目or5回目（建具表）'!$E$11:$E$297,MATCH(M29,'4回目or5回目（建具表）'!$C$11:$C$297,0))),"0",INDEX('4回目or5回目（建具表）'!$E$11:$E$297,MATCH(M29,'4回目or5回目（建具表）'!$C$11:$C$297,0)))</f>
        <v>0</v>
      </c>
      <c r="P29" s="107">
        <f>ROUNDDOWN(+N29*O29,3)</f>
        <v>0</v>
      </c>
      <c r="Q29" s="122"/>
      <c r="R29" s="131"/>
      <c r="S29" s="132" t="str">
        <f>IF(ISERROR(INDEX('4回目or5回目（建具表）'!$D$11:$D$297,MATCH(R29,'4回目or5回目（建具表）'!$C$11:$C$297,0))),"0",INDEX('4回目or5回目（建具表）'!$D$11:$D$297,MATCH(R29,'4回目or5回目（建具表）'!$C$11:$C$297,0)))</f>
        <v>0</v>
      </c>
      <c r="T29" s="133" t="str">
        <f>IF(ISERROR(INDEX('4回目or5回目（建具表）'!$E$11:$E$297,MATCH(R29,'4回目or5回目（建具表）'!$C$11:$C$297,0))),"0",INDEX('4回目or5回目（建具表）'!$E$11:$E$297,MATCH(R29,'4回目or5回目（建具表）'!$C$11:$C$297,0)))</f>
        <v>0</v>
      </c>
      <c r="U29" s="107">
        <f>ROUNDDOWN(+S29*T29,3)</f>
        <v>0</v>
      </c>
      <c r="V29" s="134"/>
      <c r="W29" s="135"/>
      <c r="X29" s="132" t="str">
        <f>IF(ISERROR(INDEX('4回目or5回目（建具表）'!$D$11:$D$297,MATCH(W29,'4回目or5回目（建具表）'!$C$11:$C$297,0))),"0",INDEX('4回目or5回目（建具表）'!$D$11:$D$297,MATCH(W29,'4回目or5回目（建具表）'!$C$11:$C$297,0)))</f>
        <v>0</v>
      </c>
      <c r="Y29" s="133" t="str">
        <f>IF(ISERROR(INDEX('4回目or5回目（建具表）'!$E$11:$E$297,MATCH(W29,'4回目or5回目（建具表）'!$C$11:$C$297,0))),"0",INDEX('4回目or5回目（建具表）'!$E$11:$E$297,MATCH(W29,'4回目or5回目（建具表）'!$C$11:$C$297,0)))</f>
        <v>0</v>
      </c>
      <c r="Z29" s="107">
        <f>ROUNDDOWN(+X29*Y29,3)</f>
        <v>0</v>
      </c>
      <c r="AA29" s="83"/>
      <c r="AB29" s="83"/>
    </row>
    <row r="30" spans="2:28" s="74" customFormat="1" ht="13.5" customHeight="1" x14ac:dyDescent="0.15">
      <c r="B30" s="1170"/>
      <c r="C30" s="1164"/>
      <c r="D30" s="1178"/>
      <c r="E30" s="1191"/>
      <c r="F30" s="1182"/>
      <c r="G30" s="1182"/>
      <c r="H30" s="1182"/>
      <c r="I30" s="1182"/>
      <c r="J30" s="126"/>
      <c r="K30" s="127"/>
      <c r="L30" s="165"/>
      <c r="M30" s="137"/>
      <c r="N30" s="138"/>
      <c r="O30" s="138"/>
      <c r="P30" s="139">
        <f>ROUNDDOWN(SUM(P25:P29),2)</f>
        <v>0</v>
      </c>
      <c r="Q30" s="140"/>
      <c r="R30" s="141"/>
      <c r="S30" s="142"/>
      <c r="T30" s="142"/>
      <c r="U30" s="139">
        <f>ROUNDDOWN(SUM(U25:U29),2)</f>
        <v>0</v>
      </c>
      <c r="V30" s="140"/>
      <c r="W30" s="143"/>
      <c r="X30" s="142"/>
      <c r="Y30" s="142"/>
      <c r="Z30" s="139">
        <f>ROUNDDOWN(SUM(Z25:Z29),2)</f>
        <v>0</v>
      </c>
      <c r="AA30" s="83"/>
      <c r="AB30" s="83"/>
    </row>
    <row r="31" spans="2:28" s="74" customFormat="1" ht="13.5" customHeight="1" x14ac:dyDescent="0.15">
      <c r="B31" s="1170"/>
      <c r="C31" s="144"/>
      <c r="D31" s="145"/>
      <c r="E31" s="146"/>
      <c r="F31" s="146"/>
      <c r="G31" s="146"/>
      <c r="H31" s="146"/>
      <c r="I31" s="147"/>
      <c r="J31" s="119"/>
      <c r="K31" s="120"/>
      <c r="L31" s="157" t="s">
        <v>492</v>
      </c>
      <c r="M31" s="149"/>
      <c r="N31" s="112" t="str">
        <f>IF(ISERROR(INDEX('4回目or5回目（建具表）'!$D$11:$D$297,MATCH(M31,'4回目or5回目（建具表）'!$C$11:$C$297,0))),"0",INDEX('4回目or5回目（建具表）'!$D$11:$D$297,MATCH(M31,'4回目or5回目（建具表）'!$C$11:$C$297,0)))</f>
        <v>0</v>
      </c>
      <c r="O31" s="112" t="str">
        <f>IF(ISERROR(INDEX('4回目or5回目（建具表）'!$E$11:$E$297,MATCH(M31,'4回目or5回目（建具表）'!$C$11:$C$297,0))),"0",INDEX('4回目or5回目（建具表）'!$E$11:$E$297,MATCH(M31,'4回目or5回目（建具表）'!$C$11:$C$297,0)))</f>
        <v>0</v>
      </c>
      <c r="P31" s="113">
        <f>ROUNDDOWN(+N31*O31,3)</f>
        <v>0</v>
      </c>
      <c r="Q31" s="150" t="s">
        <v>494</v>
      </c>
      <c r="R31" s="115"/>
      <c r="S31" s="116" t="str">
        <f>IF(ISERROR(INDEX('4回目or5回目（建具表）'!$D$11:$D$297,MATCH(R31,'4回目or5回目（建具表）'!$C$11:$C$297,0))),"0",INDEX('4回目or5回目（建具表）'!$D$11:$D$297,MATCH(R31,'4回目or5回目（建具表）'!$C$11:$C$297,0)))</f>
        <v>0</v>
      </c>
      <c r="T31" s="116" t="str">
        <f>IF(ISERROR(INDEX('4回目or5回目（建具表）'!$E$11:$E$297,MATCH(R31,'4回目or5回目（建具表）'!$C$11:$C$297,0))),"0",INDEX('4回目or5回目（建具表）'!$E$11:$E$297,MATCH(R31,'4回目or5回目（建具表）'!$C$11:$C$297,0)))</f>
        <v>0</v>
      </c>
      <c r="U31" s="113">
        <f>ROUNDDOWN(+S31*T31,3)</f>
        <v>0</v>
      </c>
      <c r="V31" s="80"/>
      <c r="W31" s="152"/>
      <c r="X31" s="153"/>
      <c r="Y31" s="153"/>
      <c r="Z31" s="94"/>
      <c r="AA31" s="83"/>
      <c r="AB31" s="83"/>
    </row>
    <row r="32" spans="2:28" s="74" customFormat="1" ht="13.5" customHeight="1" x14ac:dyDescent="0.15">
      <c r="B32" s="1170"/>
      <c r="C32" s="154" t="s">
        <v>498</v>
      </c>
      <c r="D32" s="83"/>
      <c r="E32" s="155"/>
      <c r="F32" s="155"/>
      <c r="G32" s="155"/>
      <c r="H32" s="155"/>
      <c r="I32" s="156"/>
      <c r="J32" s="126"/>
      <c r="K32" s="127"/>
      <c r="L32" s="157"/>
      <c r="M32" s="111"/>
      <c r="N32" s="112" t="str">
        <f>IF(ISERROR(INDEX('4回目or5回目（建具表）'!$D$11:$D$297,MATCH(M32,'4回目or5回目（建具表）'!$C$11:$C$297,0))),"0",INDEX('4回目or5回目（建具表）'!$D$11:$D$297,MATCH(M32,'4回目or5回目（建具表）'!$C$11:$C$297,0)))</f>
        <v>0</v>
      </c>
      <c r="O32" s="112" t="str">
        <f>IF(ISERROR(INDEX('4回目or5回目（建具表）'!$E$11:$E$297,MATCH(M32,'4回目or5回目（建具表）'!$C$11:$C$297,0))),"0",INDEX('4回目or5回目（建具表）'!$E$11:$E$297,MATCH(M32,'4回目or5回目（建具表）'!$C$11:$C$297,0)))</f>
        <v>0</v>
      </c>
      <c r="P32" s="113">
        <f>ROUNDDOWN(+N32*O32,3)</f>
        <v>0</v>
      </c>
      <c r="Q32" s="122"/>
      <c r="R32" s="115"/>
      <c r="S32" s="112" t="str">
        <f>IF(ISERROR(INDEX('4回目or5回目（建具表）'!$D$11:$D$297,MATCH(R32,'4回目or5回目（建具表）'!$C$11:$C$297,0))),"0",INDEX('4回目or5回目（建具表）'!$D$11:$D$297,MATCH(R32,'4回目or5回目（建具表）'!$C$11:$C$297,0)))</f>
        <v>0</v>
      </c>
      <c r="T32" s="112" t="str">
        <f>IF(ISERROR(INDEX('4回目or5回目（建具表）'!$E$11:$E$297,MATCH(R32,'4回目or5回目（建具表）'!$C$11:$C$297,0))),"0",INDEX('4回目or5回目（建具表）'!$E$11:$E$297,MATCH(R32,'4回目or5回目（建具表）'!$C$11:$C$297,0)))</f>
        <v>0</v>
      </c>
      <c r="U32" s="113">
        <f>ROUNDDOWN(+S32*T32,3)</f>
        <v>0</v>
      </c>
      <c r="V32" s="176"/>
      <c r="W32" s="152"/>
      <c r="X32" s="158"/>
      <c r="Y32" s="158"/>
      <c r="Z32" s="99"/>
      <c r="AA32" s="83"/>
      <c r="AB32" s="83"/>
    </row>
    <row r="33" spans="2:28" s="74" customFormat="1" ht="13.5" customHeight="1" x14ac:dyDescent="0.15">
      <c r="B33" s="1170"/>
      <c r="C33" s="1183"/>
      <c r="D33" s="1184"/>
      <c r="E33" s="1184"/>
      <c r="F33" s="1184"/>
      <c r="G33" s="1184"/>
      <c r="H33" s="1184"/>
      <c r="I33" s="1185"/>
      <c r="J33" s="126"/>
      <c r="K33" s="127"/>
      <c r="L33" s="157"/>
      <c r="M33" s="111"/>
      <c r="N33" s="125" t="str">
        <f>IF(ISERROR(INDEX('4回目or5回目（建具表）'!$D$11:$D$297,MATCH(M33,'4回目or5回目（建具表）'!$C$11:$C$297,0))),"0",INDEX('4回目or5回目（建具表）'!$D$11:$D$297,MATCH(M33,'4回目or5回目（建具表）'!$C$11:$C$297,0)))</f>
        <v>0</v>
      </c>
      <c r="O33" s="112" t="str">
        <f>IF(ISERROR(INDEX('4回目or5回目（建具表）'!$E$11:$E$297,MATCH(M33,'4回目or5回目（建具表）'!$C$11:$C$297,0))),"0",INDEX('4回目or5回目（建具表）'!$E$11:$E$297,MATCH(M33,'4回目or5回目（建具表）'!$C$11:$C$297,0)))</f>
        <v>0</v>
      </c>
      <c r="P33" s="113">
        <f>ROUNDDOWN(+N33*O33,3)</f>
        <v>0</v>
      </c>
      <c r="Q33" s="122"/>
      <c r="R33" s="115"/>
      <c r="S33" s="125" t="str">
        <f>IF(ISERROR(INDEX('4回目or5回目（建具表）'!$D$11:$D$297,MATCH(R33,'4回目or5回目（建具表）'!$C$11:$C$297,0))),"0",INDEX('4回目or5回目（建具表）'!$D$11:$D$297,MATCH(R33,'4回目or5回目（建具表）'!$C$11:$C$297,0)))</f>
        <v>0</v>
      </c>
      <c r="T33" s="112" t="str">
        <f>IF(ISERROR(INDEX('4回目or5回目（建具表）'!$E$11:$E$297,MATCH(R33,'4回目or5回目（建具表）'!$C$11:$C$297,0))),"0",INDEX('4回目or5回目（建具表）'!$E$11:$E$297,MATCH(R33,'4回目or5回目（建具表）'!$C$11:$C$297,0)))</f>
        <v>0</v>
      </c>
      <c r="U33" s="113">
        <f>ROUNDDOWN(+S33*T33,3)</f>
        <v>0</v>
      </c>
      <c r="V33" s="176"/>
      <c r="W33" s="152"/>
      <c r="X33" s="158"/>
      <c r="Y33" s="158"/>
      <c r="Z33" s="159"/>
      <c r="AA33" s="83"/>
      <c r="AB33" s="83"/>
    </row>
    <row r="34" spans="2:28" s="74" customFormat="1" ht="13.5" customHeight="1" x14ac:dyDescent="0.15">
      <c r="B34" s="1170"/>
      <c r="C34" s="1183"/>
      <c r="D34" s="1184"/>
      <c r="E34" s="1184"/>
      <c r="F34" s="1184"/>
      <c r="G34" s="1184"/>
      <c r="H34" s="1184"/>
      <c r="I34" s="1185"/>
      <c r="J34" s="126"/>
      <c r="K34" s="127"/>
      <c r="L34" s="157"/>
      <c r="M34" s="111"/>
      <c r="N34" s="125" t="str">
        <f>IF(ISERROR(INDEX('4回目or5回目（建具表）'!$D$11:$D$297,MATCH(M34,'4回目or5回目（建具表）'!$C$11:$C$297,0))),"0",INDEX('4回目or5回目（建具表）'!$D$11:$D$297,MATCH(M34,'4回目or5回目（建具表）'!$C$11:$C$297,0)))</f>
        <v>0</v>
      </c>
      <c r="O34" s="112" t="str">
        <f>IF(ISERROR(INDEX('4回目or5回目（建具表）'!$E$11:$E$297,MATCH(M34,'4回目or5回目（建具表）'!$C$11:$C$297,0))),"0",INDEX('4回目or5回目（建具表）'!$E$11:$E$297,MATCH(M34,'4回目or5回目（建具表）'!$C$11:$C$297,0)))</f>
        <v>0</v>
      </c>
      <c r="P34" s="113">
        <f>ROUNDDOWN(+N34*O34,3)</f>
        <v>0</v>
      </c>
      <c r="Q34" s="122"/>
      <c r="R34" s="115"/>
      <c r="S34" s="125" t="str">
        <f>IF(ISERROR(INDEX('4回目or5回目（建具表）'!$D$11:$D$297,MATCH(R34,'4回目or5回目（建具表）'!$C$11:$C$297,0))),"0",INDEX('4回目or5回目（建具表）'!$D$11:$D$297,MATCH(R34,'4回目or5回目（建具表）'!$C$11:$C$297,0)))</f>
        <v>0</v>
      </c>
      <c r="T34" s="112" t="str">
        <f>IF(ISERROR(INDEX('4回目or5回目（建具表）'!$E$11:$E$297,MATCH(R34,'4回目or5回目（建具表）'!$C$11:$C$297,0))),"0",INDEX('4回目or5回目（建具表）'!$E$11:$E$297,MATCH(R34,'4回目or5回目（建具表）'!$C$11:$C$297,0)))</f>
        <v>0</v>
      </c>
      <c r="U34" s="113">
        <f>ROUNDDOWN(+S34*T34,3)</f>
        <v>0</v>
      </c>
      <c r="V34" s="80"/>
      <c r="W34" s="152"/>
      <c r="X34" s="158"/>
      <c r="Y34" s="158" t="s">
        <v>486</v>
      </c>
      <c r="Z34" s="1163">
        <f>+P30+P36+U30+U36+Z30</f>
        <v>0</v>
      </c>
      <c r="AA34" s="83"/>
      <c r="AB34" s="83"/>
    </row>
    <row r="35" spans="2:28" s="74" customFormat="1" ht="13.5" customHeight="1" x14ac:dyDescent="0.15">
      <c r="B35" s="1170"/>
      <c r="C35" s="1183"/>
      <c r="D35" s="1184"/>
      <c r="E35" s="1184"/>
      <c r="F35" s="1184"/>
      <c r="G35" s="1184"/>
      <c r="H35" s="1184"/>
      <c r="I35" s="1185"/>
      <c r="J35" s="160"/>
      <c r="K35" s="161"/>
      <c r="L35" s="157"/>
      <c r="M35" s="162"/>
      <c r="N35" s="132" t="str">
        <f>IF(ISERROR(INDEX('4回目or5回目（建具表）'!$D$11:$D$297,MATCH(M35,'4回目or5回目（建具表）'!$C$11:$C$297,0))),"0",INDEX('4回目or5回目（建具表）'!$D$11:$D$297,MATCH(M35,'4回目or5回目（建具表）'!$C$11:$C$297,0)))</f>
        <v>0</v>
      </c>
      <c r="O35" s="133" t="str">
        <f>IF(ISERROR(INDEX('4回目or5回目（建具表）'!$E$11:$E$297,MATCH(M35,'4回目or5回目（建具表）'!$C$11:$C$297,0))),"0",INDEX('4回目or5回目（建具表）'!$E$11:$E$297,MATCH(M35,'4回目or5回目（建具表）'!$C$11:$C$297,0)))</f>
        <v>0</v>
      </c>
      <c r="P35" s="107">
        <f>ROUNDDOWN(+N35*O35,3)</f>
        <v>0</v>
      </c>
      <c r="Q35" s="122"/>
      <c r="R35" s="131"/>
      <c r="S35" s="132" t="str">
        <f>IF(ISERROR(INDEX('4回目or5回目（建具表）'!$D$11:$D$297,MATCH(R35,'4回目or5回目（建具表）'!$C$11:$C$297,0))),"0",INDEX('4回目or5回目（建具表）'!$D$11:$D$297,MATCH(R35,'4回目or5回目（建具表）'!$C$11:$C$297,0)))</f>
        <v>0</v>
      </c>
      <c r="T35" s="133" t="str">
        <f>IF(ISERROR(INDEX('4回目or5回目（建具表）'!$E$11:$E$297,MATCH(R35,'4回目or5回目（建具表）'!$C$11:$C$297,0))),"0",INDEX('4回目or5回目（建具表）'!$E$11:$E$297,MATCH(R35,'4回目or5回目（建具表）'!$C$11:$C$297,0)))</f>
        <v>0</v>
      </c>
      <c r="U35" s="107">
        <f>ROUNDDOWN(+S35*T35,3)</f>
        <v>0</v>
      </c>
      <c r="V35" s="176"/>
      <c r="W35" s="152"/>
      <c r="X35" s="158"/>
      <c r="Y35" s="158" t="s">
        <v>499</v>
      </c>
      <c r="Z35" s="1189"/>
      <c r="AA35" s="83"/>
      <c r="AB35" s="83"/>
    </row>
    <row r="36" spans="2:28" s="74" customFormat="1" ht="13.5" customHeight="1" x14ac:dyDescent="0.15">
      <c r="B36" s="1171"/>
      <c r="C36" s="1186"/>
      <c r="D36" s="1187"/>
      <c r="E36" s="1187"/>
      <c r="F36" s="1187"/>
      <c r="G36" s="1187"/>
      <c r="H36" s="1187"/>
      <c r="I36" s="1188"/>
      <c r="J36" s="163" t="s">
        <v>486</v>
      </c>
      <c r="K36" s="164">
        <f>SUM(K25:K35)</f>
        <v>0</v>
      </c>
      <c r="L36" s="165"/>
      <c r="M36" s="166"/>
      <c r="N36" s="142"/>
      <c r="O36" s="142"/>
      <c r="P36" s="139">
        <f>ROUNDDOWN(SUM(P31:P35),2)</f>
        <v>0</v>
      </c>
      <c r="Q36" s="177"/>
      <c r="R36" s="141"/>
      <c r="S36" s="142"/>
      <c r="T36" s="142"/>
      <c r="U36" s="139">
        <f>ROUNDDOWN(SUM(U31:U35),2)</f>
        <v>0</v>
      </c>
      <c r="V36" s="178"/>
      <c r="W36" s="168"/>
      <c r="X36" s="138"/>
      <c r="Y36" s="138"/>
      <c r="Z36" s="1164"/>
      <c r="AA36" s="83"/>
      <c r="AB36" s="83"/>
    </row>
    <row r="37" spans="2:28" s="74" customFormat="1" ht="13.5" customHeight="1" x14ac:dyDescent="0.15">
      <c r="B37" s="1169">
        <v>3</v>
      </c>
      <c r="C37" s="1149" t="s">
        <v>500</v>
      </c>
      <c r="D37" s="1151"/>
      <c r="E37" s="1163" t="s">
        <v>491</v>
      </c>
      <c r="F37" s="1163" t="s">
        <v>492</v>
      </c>
      <c r="G37" s="1163" t="s">
        <v>493</v>
      </c>
      <c r="H37" s="1163" t="s">
        <v>494</v>
      </c>
      <c r="I37" s="1163" t="s">
        <v>495</v>
      </c>
      <c r="J37" s="169"/>
      <c r="K37" s="170"/>
      <c r="L37" s="110" t="s">
        <v>491</v>
      </c>
      <c r="M37" s="149"/>
      <c r="N37" s="171" t="str">
        <f>IF(ISERROR(INDEX('4回目or5回目（建具表）'!$D$11:$D$297,MATCH(M37,'4回目or5回目（建具表）'!$C$11:$C$297,0))),"0",INDEX('4回目or5回目（建具表）'!$D$11:$D$297,MATCH(M37,'4回目or5回目（建具表）'!$C$11:$C$297,0)))</f>
        <v>0</v>
      </c>
      <c r="O37" s="171" t="str">
        <f>IF(ISERROR(INDEX('4回目or5回目（建具表）'!$E$11:$E$297,MATCH(M37,'4回目or5回目（建具表）'!$C$11:$C$297,0))),"0",INDEX('4回目or5回目（建具表）'!$E$11:$E$297,MATCH(M37,'4回目or5回目（建具表）'!$C$11:$C$297,0)))</f>
        <v>0</v>
      </c>
      <c r="P37" s="101">
        <f>ROUNDDOWN(+N37*O37,3)</f>
        <v>0</v>
      </c>
      <c r="Q37" s="172" t="s">
        <v>493</v>
      </c>
      <c r="R37" s="173"/>
      <c r="S37" s="174" t="str">
        <f>IF(ISERROR(INDEX('4回目or5回目（建具表）'!$D$11:$D$297,MATCH(R37,'4回目or5回目（建具表）'!$C$11:$C$297,0))),"0",INDEX('4回目or5回目（建具表）'!$D$11:$D$297,MATCH(R37,'4回目or5回目（建具表）'!$C$11:$C$297,0)))</f>
        <v>0</v>
      </c>
      <c r="T37" s="174" t="str">
        <f>IF(ISERROR(INDEX('4回目or5回目（建具表）'!$E$11:$E$297,MATCH(R37,'4回目or5回目（建具表）'!$C$11:$C$297,0))),"0",INDEX('4回目or5回目（建具表）'!$E$11:$E$297,MATCH(R37,'4回目or5回目（建具表）'!$C$11:$C$297,0)))</f>
        <v>0</v>
      </c>
      <c r="U37" s="101">
        <f>ROUNDDOWN(+S37*T37,3)</f>
        <v>0</v>
      </c>
      <c r="V37" s="172" t="s">
        <v>495</v>
      </c>
      <c r="W37" s="175"/>
      <c r="X37" s="174" t="str">
        <f>IF(ISERROR(INDEX('4回目or5回目（建具表）'!$D$11:$D$297,MATCH(W37,'4回目or5回目（建具表）'!$C$11:$C$297,0))),"0",INDEX('4回目or5回目（建具表）'!$D$11:$D$297,MATCH(W37,'4回目or5回目（建具表）'!$C$11:$C$297,0)))</f>
        <v>0</v>
      </c>
      <c r="Y37" s="174" t="str">
        <f>IF(ISERROR(INDEX('4回目or5回目（建具表）'!$E$11:$E$297,MATCH(W37,'4回目or5回目（建具表）'!$C$11:$C$297,0))),"0",INDEX('4回目or5回目（建具表）'!$E$11:$E$297,MATCH(W37,'4回目or5回目（建具表）'!$C$11:$C$297,0)))</f>
        <v>0</v>
      </c>
      <c r="Z37" s="101">
        <f>ROUNDDOWN(+X37*Y37,3)</f>
        <v>0</v>
      </c>
      <c r="AA37" s="118"/>
      <c r="AB37" s="83"/>
    </row>
    <row r="38" spans="2:28" s="74" customFormat="1" ht="13.5" customHeight="1" x14ac:dyDescent="0.15">
      <c r="B38" s="1170"/>
      <c r="C38" s="1155"/>
      <c r="D38" s="1157"/>
      <c r="E38" s="1164"/>
      <c r="F38" s="1164"/>
      <c r="G38" s="1164"/>
      <c r="H38" s="1164"/>
      <c r="I38" s="1164"/>
      <c r="J38" s="119"/>
      <c r="K38" s="120"/>
      <c r="L38" s="157"/>
      <c r="M38" s="111"/>
      <c r="N38" s="112" t="str">
        <f>IF(ISERROR(INDEX('4回目or5回目（建具表）'!$D$11:$D$297,MATCH(M38,'4回目or5回目（建具表）'!$C$11:$C$297,0))),"0",INDEX('4回目or5回目（建具表）'!$D$11:$D$297,MATCH(M38,'4回目or5回目（建具表）'!$C$11:$C$297,0)))</f>
        <v>0</v>
      </c>
      <c r="O38" s="112" t="str">
        <f>IF(ISERROR(INDEX('4回目or5回目（建具表）'!$E$11:$E$297,MATCH(M38,'4回目or5回目（建具表）'!$C$11:$C$297,0))),"0",INDEX('4回目or5回目（建具表）'!$E$11:$E$297,MATCH(M38,'4回目or5回目（建具表）'!$C$11:$C$297,0)))</f>
        <v>0</v>
      </c>
      <c r="P38" s="113">
        <f>ROUNDDOWN(+N38*O38,3)</f>
        <v>0</v>
      </c>
      <c r="Q38" s="122"/>
      <c r="R38" s="115"/>
      <c r="S38" s="112" t="str">
        <f>IF(ISERROR(INDEX('4回目or5回目（建具表）'!$D$11:$D$297,MATCH(R38,'4回目or5回目（建具表）'!$C$11:$C$297,0))),"0",INDEX('4回目or5回目（建具表）'!$D$11:$D$297,MATCH(R38,'4回目or5回目（建具表）'!$C$11:$C$297,0)))</f>
        <v>0</v>
      </c>
      <c r="T38" s="112" t="str">
        <f>IF(ISERROR(INDEX('4回目or5回目（建具表）'!$E$11:$E$297,MATCH(R38,'4回目or5回目（建具表）'!$C$11:$C$297,0))),"0",INDEX('4回目or5回目（建具表）'!$E$11:$E$297,MATCH(R38,'4回目or5回目（建具表）'!$C$11:$C$297,0)))</f>
        <v>0</v>
      </c>
      <c r="U38" s="113">
        <f>ROUNDDOWN(+S38*T38,3)</f>
        <v>0</v>
      </c>
      <c r="V38" s="123"/>
      <c r="W38" s="124"/>
      <c r="X38" s="112" t="str">
        <f>IF(ISERROR(INDEX('4回目or5回目（建具表）'!$D$11:$D$297,MATCH(W38,'4回目or5回目（建具表）'!$C$11:$C$297,0))),"0",INDEX('4回目or5回目（建具表）'!$D$11:$D$297,MATCH(W38,'4回目or5回目（建具表）'!$C$11:$C$297,0)))</f>
        <v>0</v>
      </c>
      <c r="Y38" s="112" t="str">
        <f>IF(ISERROR(INDEX('4回目or5回目（建具表）'!$E$11:$E$297,MATCH(W38,'4回目or5回目（建具表）'!$C$11:$C$297,0))),"0",INDEX('4回目or5回目（建具表）'!$E$11:$E$297,MATCH(W38,'4回目or5回目（建具表）'!$C$11:$C$297,0)))</f>
        <v>0</v>
      </c>
      <c r="Z38" s="113">
        <f>ROUNDDOWN(+X38*Y38,3)</f>
        <v>0</v>
      </c>
      <c r="AA38" s="83"/>
      <c r="AB38" s="83"/>
    </row>
    <row r="39" spans="2:28" s="74" customFormat="1" ht="13.5" customHeight="1" x14ac:dyDescent="0.15">
      <c r="B39" s="1170"/>
      <c r="C39" s="1189" t="s">
        <v>496</v>
      </c>
      <c r="D39" s="1177">
        <f>IF(K48=0,0,ROUNDDOWN(+Z46/+K48,2))</f>
        <v>0</v>
      </c>
      <c r="E39" s="1165" t="str">
        <f>IF(P42=0,"-",ROUNDDOWN(+P42/+Z46,2))</f>
        <v>-</v>
      </c>
      <c r="F39" s="1167" t="str">
        <f>IF(P48=0,"-",ROUNDDOWN(+P48/+Z46,2))</f>
        <v>-</v>
      </c>
      <c r="G39" s="1167" t="str">
        <f>IF(U42=0,"-",ROUNDDOWN(U42/Z46,2))</f>
        <v>-</v>
      </c>
      <c r="H39" s="1167" t="str">
        <f>IF(U48=0,"-",ROUNDDOWN(+U48/+Z46,2))</f>
        <v>-</v>
      </c>
      <c r="I39" s="1167" t="str">
        <f>IF(Z42=0,"-",ROUNDDOWN(+Z42/+Z46,2))</f>
        <v>-</v>
      </c>
      <c r="J39" s="119"/>
      <c r="K39" s="120"/>
      <c r="L39" s="157"/>
      <c r="M39" s="111"/>
      <c r="N39" s="125" t="str">
        <f>IF(ISERROR(INDEX('4回目or5回目（建具表）'!$D$11:$D$297,MATCH(M39,'4回目or5回目（建具表）'!$C$11:$C$297,0))),"0",INDEX('4回目or5回目（建具表）'!$D$11:$D$297,MATCH(M39,'4回目or5回目（建具表）'!$C$11:$C$297,0)))</f>
        <v>0</v>
      </c>
      <c r="O39" s="112" t="str">
        <f>IF(ISERROR(INDEX('4回目or5回目（建具表）'!$E$11:$E$297,MATCH(M39,'4回目or5回目（建具表）'!$C$11:$C$297,0))),"0",INDEX('4回目or5回目（建具表）'!$E$11:$E$297,MATCH(M39,'4回目or5回目（建具表）'!$C$11:$C$297,0)))</f>
        <v>0</v>
      </c>
      <c r="P39" s="113">
        <f>ROUNDDOWN(+N39*O39,3)</f>
        <v>0</v>
      </c>
      <c r="Q39" s="122"/>
      <c r="R39" s="115"/>
      <c r="S39" s="125" t="str">
        <f>IF(ISERROR(INDEX('4回目or5回目（建具表）'!$D$11:$D$297,MATCH(R39,'4回目or5回目（建具表）'!$C$11:$C$297,0))),"0",INDEX('4回目or5回目（建具表）'!$D$11:$D$297,MATCH(R39,'4回目or5回目（建具表）'!$C$11:$C$297,0)))</f>
        <v>0</v>
      </c>
      <c r="T39" s="112" t="str">
        <f>IF(ISERROR(INDEX('4回目or5回目（建具表）'!$E$11:$E$297,MATCH(R39,'4回目or5回目（建具表）'!$C$11:$C$297,0))),"0",INDEX('4回目or5回目（建具表）'!$E$11:$E$297,MATCH(R39,'4回目or5回目（建具表）'!$C$11:$C$297,0)))</f>
        <v>0</v>
      </c>
      <c r="U39" s="113">
        <f>ROUNDDOWN(+S39*T39,3)</f>
        <v>0</v>
      </c>
      <c r="V39" s="123"/>
      <c r="W39" s="124"/>
      <c r="X39" s="125" t="str">
        <f>IF(ISERROR(INDEX('4回目or5回目（建具表）'!$D$11:$D$297,MATCH(W39,'4回目or5回目（建具表）'!$C$11:$C$297,0))),"0",INDEX('4回目or5回目（建具表）'!$D$11:$D$297,MATCH(W39,'4回目or5回目（建具表）'!$C$11:$C$297,0)))</f>
        <v>0</v>
      </c>
      <c r="Y39" s="112" t="str">
        <f>IF(ISERROR(INDEX('4回目or5回目（建具表）'!$E$11:$E$297,MATCH(W39,'4回目or5回目（建具表）'!$C$11:$C$297,0))),"0",INDEX('4回目or5回目（建具表）'!$E$11:$E$297,MATCH(W39,'4回目or5回目（建具表）'!$C$11:$C$297,0)))</f>
        <v>0</v>
      </c>
      <c r="Z39" s="113">
        <f>ROUNDDOWN(+X39*Y39,3)</f>
        <v>0</v>
      </c>
      <c r="AA39" s="83"/>
      <c r="AB39" s="83"/>
    </row>
    <row r="40" spans="2:28" s="74" customFormat="1" ht="13.5" customHeight="1" x14ac:dyDescent="0.15">
      <c r="B40" s="1170"/>
      <c r="C40" s="1176"/>
      <c r="D40" s="1178"/>
      <c r="E40" s="1166"/>
      <c r="F40" s="1168"/>
      <c r="G40" s="1168"/>
      <c r="H40" s="1168"/>
      <c r="I40" s="1168"/>
      <c r="J40" s="126"/>
      <c r="K40" s="127"/>
      <c r="L40" s="121"/>
      <c r="M40" s="111"/>
      <c r="N40" s="125" t="str">
        <f>IF(ISERROR(INDEX('4回目or5回目（建具表）'!$D$11:$D$297,MATCH(M40,'4回目or5回目（建具表）'!$C$11:$C$297,0))),"0",INDEX('4回目or5回目（建具表）'!$D$11:$D$297,MATCH(M40,'4回目or5回目（建具表）'!$C$11:$C$297,0)))</f>
        <v>0</v>
      </c>
      <c r="O40" s="112" t="str">
        <f>IF(ISERROR(INDEX('4回目or5回目（建具表）'!$E$11:$E$297,MATCH(M40,'4回目or5回目（建具表）'!$C$11:$C$297,0))),"0",INDEX('4回目or5回目（建具表）'!$E$11:$E$297,MATCH(M40,'4回目or5回目（建具表）'!$C$11:$C$297,0)))</f>
        <v>0</v>
      </c>
      <c r="P40" s="113">
        <f>ROUNDDOWN(+N40*O40,3)</f>
        <v>0</v>
      </c>
      <c r="Q40" s="114"/>
      <c r="R40" s="115"/>
      <c r="S40" s="125" t="str">
        <f>IF(ISERROR(INDEX('4回目or5回目（建具表）'!$D$11:$D$297,MATCH(R40,'4回目or5回目（建具表）'!$C$11:$C$297,0))),"0",INDEX('4回目or5回目（建具表）'!$D$11:$D$297,MATCH(R40,'4回目or5回目（建具表）'!$C$11:$C$297,0)))</f>
        <v>0</v>
      </c>
      <c r="T40" s="112" t="str">
        <f>IF(ISERROR(INDEX('4回目or5回目（建具表）'!$E$11:$E$297,MATCH(R40,'4回目or5回目（建具表）'!$C$11:$C$297,0))),"0",INDEX('4回目or5回目（建具表）'!$E$11:$E$297,MATCH(R40,'4回目or5回目（建具表）'!$C$11:$C$297,0)))</f>
        <v>0</v>
      </c>
      <c r="U40" s="113">
        <f>ROUNDDOWN(+S40*T40,3)</f>
        <v>0</v>
      </c>
      <c r="V40" s="121"/>
      <c r="W40" s="124"/>
      <c r="X40" s="125" t="str">
        <f>IF(ISERROR(INDEX('4回目or5回目（建具表）'!$D$11:$D$297,MATCH(W40,'4回目or5回目（建具表）'!$C$11:$C$297,0))),"0",INDEX('4回目or5回目（建具表）'!$D$11:$D$297,MATCH(W40,'4回目or5回目（建具表）'!$C$11:$C$297,0)))</f>
        <v>0</v>
      </c>
      <c r="Y40" s="112" t="str">
        <f>IF(ISERROR(INDEX('4回目or5回目（建具表）'!$E$11:$E$297,MATCH(W40,'4回目or5回目（建具表）'!$C$11:$C$297,0))),"0",INDEX('4回目or5回目（建具表）'!$E$11:$E$297,MATCH(W40,'4回目or5回目（建具表）'!$C$11:$C$297,0)))</f>
        <v>0</v>
      </c>
      <c r="Z40" s="113">
        <f>ROUNDDOWN(+X40*Y40,3)</f>
        <v>0</v>
      </c>
      <c r="AA40" s="118"/>
      <c r="AB40" s="83"/>
    </row>
    <row r="41" spans="2:28" s="74" customFormat="1" ht="13.5" customHeight="1" x14ac:dyDescent="0.15">
      <c r="B41" s="1170"/>
      <c r="C41" s="1179" t="s">
        <v>497</v>
      </c>
      <c r="D41" s="1180">
        <f>IF(D39-$Y$8/100&lt;0,0,D39-$Y$8/100)</f>
        <v>0</v>
      </c>
      <c r="E41" s="1190" t="str">
        <f>IF(E39="-","-",IF(E39-$Y$8/100&lt;0,0,IF(E39=1,1,E39-$Y$8/100)))</f>
        <v>-</v>
      </c>
      <c r="F41" s="1181" t="str">
        <f>IF(F39="-","-",IF(F39-$Y$8/100&lt;0,0,IF(F39=1,1,F39-$Y$8/100)))</f>
        <v>-</v>
      </c>
      <c r="G41" s="1181" t="str">
        <f>IF(G39="-","-",IF(G39-$Y$8/100&lt;0,0,IF(G39=1,1,G39-$Y$8/100)))</f>
        <v>-</v>
      </c>
      <c r="H41" s="1181" t="str">
        <f>IF(H39="-","-",IF(H39-$Y$8/100&lt;0,0,IF(H39=1,1,H39-$Y$8/100)))</f>
        <v>-</v>
      </c>
      <c r="I41" s="1181" t="str">
        <f>IF(I39="-","-",IF(I39-$Y$8/100&lt;0,0,IF(I39=1,1,I39-$Y$8/100)))</f>
        <v>-</v>
      </c>
      <c r="J41" s="126"/>
      <c r="K41" s="127"/>
      <c r="L41" s="157"/>
      <c r="M41" s="128"/>
      <c r="N41" s="129" t="str">
        <f>IF(ISERROR(INDEX('4回目or5回目（建具表）'!$D$11:$D$297,MATCH(M41,'4回目or5回目（建具表）'!$C$11:$C$297,0))),"0",INDEX('4回目or5回目（建具表）'!$D$11:$D$297,MATCH(M41,'4回目or5回目（建具表）'!$C$11:$C$297,0)))</f>
        <v>0</v>
      </c>
      <c r="O41" s="130" t="str">
        <f>IF(ISERROR(INDEX('4回目or5回目（建具表）'!$E$11:$E$297,MATCH(M41,'4回目or5回目（建具表）'!$C$11:$C$297,0))),"0",INDEX('4回目or5回目（建具表）'!$E$11:$E$297,MATCH(M41,'4回目or5回目（建具表）'!$C$11:$C$297,0)))</f>
        <v>0</v>
      </c>
      <c r="P41" s="107">
        <f>ROUNDDOWN(+N41*O41,3)</f>
        <v>0</v>
      </c>
      <c r="Q41" s="122"/>
      <c r="R41" s="131"/>
      <c r="S41" s="132" t="str">
        <f>IF(ISERROR(INDEX('4回目or5回目（建具表）'!$D$11:$D$297,MATCH(R41,'4回目or5回目（建具表）'!$C$11:$C$297,0))),"0",INDEX('4回目or5回目（建具表）'!$D$11:$D$297,MATCH(R41,'4回目or5回目（建具表）'!$C$11:$C$297,0)))</f>
        <v>0</v>
      </c>
      <c r="T41" s="133" t="str">
        <f>IF(ISERROR(INDEX('4回目or5回目（建具表）'!$E$11:$E$297,MATCH(R41,'4回目or5回目（建具表）'!$C$11:$C$297,0))),"0",INDEX('4回目or5回目（建具表）'!$E$11:$E$297,MATCH(R41,'4回目or5回目（建具表）'!$C$11:$C$297,0)))</f>
        <v>0</v>
      </c>
      <c r="U41" s="107">
        <f>ROUNDDOWN(+S41*T41,3)</f>
        <v>0</v>
      </c>
      <c r="V41" s="134"/>
      <c r="W41" s="135"/>
      <c r="X41" s="132" t="str">
        <f>IF(ISERROR(INDEX('4回目or5回目（建具表）'!$D$11:$D$297,MATCH(W41,'4回目or5回目（建具表）'!$C$11:$C$297,0))),"0",INDEX('4回目or5回目（建具表）'!$D$11:$D$297,MATCH(W41,'4回目or5回目（建具表）'!$C$11:$C$297,0)))</f>
        <v>0</v>
      </c>
      <c r="Y41" s="133" t="str">
        <f>IF(ISERROR(INDEX('4回目or5回目（建具表）'!$E$11:$E$297,MATCH(W41,'4回目or5回目（建具表）'!$C$11:$C$297,0))),"0",INDEX('4回目or5回目（建具表）'!$E$11:$E$297,MATCH(W41,'4回目or5回目（建具表）'!$C$11:$C$297,0)))</f>
        <v>0</v>
      </c>
      <c r="Z41" s="107">
        <f>ROUNDDOWN(+X41*Y41,3)</f>
        <v>0</v>
      </c>
      <c r="AA41" s="83"/>
      <c r="AB41" s="83"/>
    </row>
    <row r="42" spans="2:28" s="74" customFormat="1" ht="13.5" customHeight="1" x14ac:dyDescent="0.15">
      <c r="B42" s="1170"/>
      <c r="C42" s="1164"/>
      <c r="D42" s="1178"/>
      <c r="E42" s="1191"/>
      <c r="F42" s="1182"/>
      <c r="G42" s="1182"/>
      <c r="H42" s="1182"/>
      <c r="I42" s="1182"/>
      <c r="J42" s="126"/>
      <c r="K42" s="127"/>
      <c r="L42" s="165"/>
      <c r="M42" s="137"/>
      <c r="N42" s="138"/>
      <c r="O42" s="138"/>
      <c r="P42" s="139">
        <f>ROUNDDOWN(SUM(P37:P41),2)</f>
        <v>0</v>
      </c>
      <c r="Q42" s="140"/>
      <c r="R42" s="141"/>
      <c r="S42" s="142"/>
      <c r="T42" s="142"/>
      <c r="U42" s="139">
        <f>ROUNDDOWN(SUM(U37:U41),2)</f>
        <v>0</v>
      </c>
      <c r="V42" s="140"/>
      <c r="W42" s="143"/>
      <c r="X42" s="142"/>
      <c r="Y42" s="142"/>
      <c r="Z42" s="139">
        <f>ROUNDDOWN(SUM(Z37:Z41),2)</f>
        <v>0</v>
      </c>
      <c r="AA42" s="83"/>
      <c r="AB42" s="83"/>
    </row>
    <row r="43" spans="2:28" s="74" customFormat="1" ht="13.5" customHeight="1" x14ac:dyDescent="0.15">
      <c r="B43" s="1170"/>
      <c r="C43" s="144"/>
      <c r="D43" s="145"/>
      <c r="E43" s="146"/>
      <c r="F43" s="146"/>
      <c r="G43" s="146"/>
      <c r="H43" s="146"/>
      <c r="I43" s="147"/>
      <c r="J43" s="119"/>
      <c r="K43" s="120"/>
      <c r="L43" s="157" t="s">
        <v>492</v>
      </c>
      <c r="M43" s="149"/>
      <c r="N43" s="112" t="str">
        <f>IF(ISERROR(INDEX('4回目or5回目（建具表）'!$D$11:$D$297,MATCH(M43,'4回目or5回目（建具表）'!$C$11:$C$297,0))),"0",INDEX('4回目or5回目（建具表）'!$D$11:$D$297,MATCH(M43,'4回目or5回目（建具表）'!$C$11:$C$297,0)))</f>
        <v>0</v>
      </c>
      <c r="O43" s="112" t="str">
        <f>IF(ISERROR(INDEX('4回目or5回目（建具表）'!$E$11:$E$297,MATCH(M43,'4回目or5回目（建具表）'!$C$11:$C$297,0))),"0",INDEX('4回目or5回目（建具表）'!$E$11:$E$297,MATCH(M43,'4回目or5回目（建具表）'!$C$11:$C$297,0)))</f>
        <v>0</v>
      </c>
      <c r="P43" s="113">
        <f>ROUNDDOWN(+N43*O43,3)</f>
        <v>0</v>
      </c>
      <c r="Q43" s="150" t="s">
        <v>494</v>
      </c>
      <c r="R43" s="115"/>
      <c r="S43" s="116" t="str">
        <f>IF(ISERROR(INDEX('4回目or5回目（建具表）'!$D$11:$D$297,MATCH(R43,'4回目or5回目（建具表）'!$C$11:$C$297,0))),"0",INDEX('4回目or5回目（建具表）'!$D$11:$D$297,MATCH(R43,'4回目or5回目（建具表）'!$C$11:$C$297,0)))</f>
        <v>0</v>
      </c>
      <c r="T43" s="116" t="str">
        <f>IF(ISERROR(INDEX('4回目or5回目（建具表）'!$E$11:$E$297,MATCH(R43,'4回目or5回目（建具表）'!$C$11:$C$297,0))),"0",INDEX('4回目or5回目（建具表）'!$E$11:$E$297,MATCH(R43,'4回目or5回目（建具表）'!$C$11:$C$297,0)))</f>
        <v>0</v>
      </c>
      <c r="U43" s="113">
        <f>ROUNDDOWN(+S43*T43,3)</f>
        <v>0</v>
      </c>
      <c r="V43" s="80"/>
      <c r="W43" s="152"/>
      <c r="X43" s="153"/>
      <c r="Y43" s="153"/>
      <c r="Z43" s="94"/>
      <c r="AA43" s="83"/>
      <c r="AB43" s="83"/>
    </row>
    <row r="44" spans="2:28" s="74" customFormat="1" ht="13.5" customHeight="1" x14ac:dyDescent="0.15">
      <c r="B44" s="1170"/>
      <c r="C44" s="154" t="s">
        <v>498</v>
      </c>
      <c r="D44" s="83"/>
      <c r="E44" s="155"/>
      <c r="F44" s="155"/>
      <c r="G44" s="155"/>
      <c r="H44" s="155"/>
      <c r="I44" s="156"/>
      <c r="J44" s="126"/>
      <c r="K44" s="127"/>
      <c r="L44" s="157"/>
      <c r="M44" s="111"/>
      <c r="N44" s="112" t="str">
        <f>IF(ISERROR(INDEX('4回目or5回目（建具表）'!$D$11:$D$297,MATCH(M44,'4回目or5回目（建具表）'!$C$11:$C$297,0))),"0",INDEX('4回目or5回目（建具表）'!$D$11:$D$297,MATCH(M44,'4回目or5回目（建具表）'!$C$11:$C$297,0)))</f>
        <v>0</v>
      </c>
      <c r="O44" s="112" t="str">
        <f>IF(ISERROR(INDEX('4回目or5回目（建具表）'!$E$11:$E$297,MATCH(M44,'4回目or5回目（建具表）'!$C$11:$C$297,0))),"0",INDEX('4回目or5回目（建具表）'!$E$11:$E$297,MATCH(M44,'4回目or5回目（建具表）'!$C$11:$C$297,0)))</f>
        <v>0</v>
      </c>
      <c r="P44" s="113">
        <f>ROUNDDOWN(+N44*O44,3)</f>
        <v>0</v>
      </c>
      <c r="Q44" s="122"/>
      <c r="R44" s="115"/>
      <c r="S44" s="112" t="str">
        <f>IF(ISERROR(INDEX('4回目or5回目（建具表）'!$D$11:$D$297,MATCH(R44,'4回目or5回目（建具表）'!$C$11:$C$297,0))),"0",INDEX('4回目or5回目（建具表）'!$D$11:$D$297,MATCH(R44,'4回目or5回目（建具表）'!$C$11:$C$297,0)))</f>
        <v>0</v>
      </c>
      <c r="T44" s="112" t="str">
        <f>IF(ISERROR(INDEX('4回目or5回目（建具表）'!$E$11:$E$297,MATCH(R44,'4回目or5回目（建具表）'!$C$11:$C$297,0))),"0",INDEX('4回目or5回目（建具表）'!$E$11:$E$297,MATCH(R44,'4回目or5回目（建具表）'!$C$11:$C$297,0)))</f>
        <v>0</v>
      </c>
      <c r="U44" s="113">
        <f>ROUNDDOWN(+S44*T44,3)</f>
        <v>0</v>
      </c>
      <c r="V44" s="176"/>
      <c r="W44" s="152"/>
      <c r="X44" s="158"/>
      <c r="Y44" s="158"/>
      <c r="Z44" s="99"/>
      <c r="AA44" s="83"/>
      <c r="AB44" s="83"/>
    </row>
    <row r="45" spans="2:28" s="74" customFormat="1" ht="13.5" customHeight="1" x14ac:dyDescent="0.15">
      <c r="B45" s="1170"/>
      <c r="C45" s="1183"/>
      <c r="D45" s="1184"/>
      <c r="E45" s="1184"/>
      <c r="F45" s="1184"/>
      <c r="G45" s="1184"/>
      <c r="H45" s="1184"/>
      <c r="I45" s="1185"/>
      <c r="J45" s="126"/>
      <c r="K45" s="127"/>
      <c r="L45" s="157"/>
      <c r="M45" s="111"/>
      <c r="N45" s="125" t="str">
        <f>IF(ISERROR(INDEX('4回目or5回目（建具表）'!$D$11:$D$297,MATCH(M45,'4回目or5回目（建具表）'!$C$11:$C$297,0))),"0",INDEX('4回目or5回目（建具表）'!$D$11:$D$297,MATCH(M45,'4回目or5回目（建具表）'!$C$11:$C$297,0)))</f>
        <v>0</v>
      </c>
      <c r="O45" s="112" t="str">
        <f>IF(ISERROR(INDEX('4回目or5回目（建具表）'!$E$11:$E$297,MATCH(M45,'4回目or5回目（建具表）'!$C$11:$C$297,0))),"0",INDEX('4回目or5回目（建具表）'!$E$11:$E$297,MATCH(M45,'4回目or5回目（建具表）'!$C$11:$C$297,0)))</f>
        <v>0</v>
      </c>
      <c r="P45" s="113">
        <f>ROUNDDOWN(+N45*O45,3)</f>
        <v>0</v>
      </c>
      <c r="Q45" s="122"/>
      <c r="R45" s="115"/>
      <c r="S45" s="125" t="str">
        <f>IF(ISERROR(INDEX('4回目or5回目（建具表）'!$D$11:$D$297,MATCH(R45,'4回目or5回目（建具表）'!$C$11:$C$297,0))),"0",INDEX('4回目or5回目（建具表）'!$D$11:$D$297,MATCH(R45,'4回目or5回目（建具表）'!$C$11:$C$297,0)))</f>
        <v>0</v>
      </c>
      <c r="T45" s="112" t="str">
        <f>IF(ISERROR(INDEX('4回目or5回目（建具表）'!$E$11:$E$297,MATCH(R45,'4回目or5回目（建具表）'!$C$11:$C$297,0))),"0",INDEX('4回目or5回目（建具表）'!$E$11:$E$297,MATCH(R45,'4回目or5回目（建具表）'!$C$11:$C$297,0)))</f>
        <v>0</v>
      </c>
      <c r="U45" s="113">
        <f>ROUNDDOWN(+S45*T45,3)</f>
        <v>0</v>
      </c>
      <c r="V45" s="176"/>
      <c r="W45" s="152"/>
      <c r="X45" s="158"/>
      <c r="Y45" s="158"/>
      <c r="Z45" s="159"/>
      <c r="AA45" s="83"/>
      <c r="AB45" s="83"/>
    </row>
    <row r="46" spans="2:28" s="74" customFormat="1" ht="13.5" customHeight="1" x14ac:dyDescent="0.15">
      <c r="B46" s="1170"/>
      <c r="C46" s="1183"/>
      <c r="D46" s="1184"/>
      <c r="E46" s="1184"/>
      <c r="F46" s="1184"/>
      <c r="G46" s="1184"/>
      <c r="H46" s="1184"/>
      <c r="I46" s="1185"/>
      <c r="J46" s="126"/>
      <c r="K46" s="127"/>
      <c r="L46" s="157"/>
      <c r="M46" s="111"/>
      <c r="N46" s="125" t="str">
        <f>IF(ISERROR(INDEX('4回目or5回目（建具表）'!$D$11:$D$297,MATCH(M46,'4回目or5回目（建具表）'!$C$11:$C$297,0))),"0",INDEX('4回目or5回目（建具表）'!$D$11:$D$297,MATCH(M46,'4回目or5回目（建具表）'!$C$11:$C$297,0)))</f>
        <v>0</v>
      </c>
      <c r="O46" s="112" t="str">
        <f>IF(ISERROR(INDEX('4回目or5回目（建具表）'!$E$11:$E$297,MATCH(M46,'4回目or5回目（建具表）'!$C$11:$C$297,0))),"0",INDEX('4回目or5回目（建具表）'!$E$11:$E$297,MATCH(M46,'4回目or5回目（建具表）'!$C$11:$C$297,0)))</f>
        <v>0</v>
      </c>
      <c r="P46" s="113">
        <f>ROUNDDOWN(+N46*O46,3)</f>
        <v>0</v>
      </c>
      <c r="Q46" s="122"/>
      <c r="R46" s="115"/>
      <c r="S46" s="125" t="str">
        <f>IF(ISERROR(INDEX('4回目or5回目（建具表）'!$D$11:$D$297,MATCH(R46,'4回目or5回目（建具表）'!$C$11:$C$297,0))),"0",INDEX('4回目or5回目（建具表）'!$D$11:$D$297,MATCH(R46,'4回目or5回目（建具表）'!$C$11:$C$297,0)))</f>
        <v>0</v>
      </c>
      <c r="T46" s="112" t="str">
        <f>IF(ISERROR(INDEX('4回目or5回目（建具表）'!$E$11:$E$297,MATCH(R46,'4回目or5回目（建具表）'!$C$11:$C$297,0))),"0",INDEX('4回目or5回目（建具表）'!$E$11:$E$297,MATCH(R46,'4回目or5回目（建具表）'!$C$11:$C$297,0)))</f>
        <v>0</v>
      </c>
      <c r="U46" s="113">
        <f>ROUNDDOWN(+S46*T46,3)</f>
        <v>0</v>
      </c>
      <c r="V46" s="80"/>
      <c r="W46" s="152"/>
      <c r="X46" s="158"/>
      <c r="Y46" s="158" t="s">
        <v>486</v>
      </c>
      <c r="Z46" s="1163">
        <f>+P42+P48+U42+U48+Z42</f>
        <v>0</v>
      </c>
      <c r="AA46" s="83"/>
      <c r="AB46" s="83"/>
    </row>
    <row r="47" spans="2:28" s="74" customFormat="1" ht="13.5" customHeight="1" x14ac:dyDescent="0.15">
      <c r="B47" s="1170"/>
      <c r="C47" s="1183"/>
      <c r="D47" s="1184"/>
      <c r="E47" s="1184"/>
      <c r="F47" s="1184"/>
      <c r="G47" s="1184"/>
      <c r="H47" s="1184"/>
      <c r="I47" s="1185"/>
      <c r="J47" s="160"/>
      <c r="K47" s="161"/>
      <c r="L47" s="157"/>
      <c r="M47" s="162"/>
      <c r="N47" s="132" t="str">
        <f>IF(ISERROR(INDEX('4回目or5回目（建具表）'!$D$11:$D$297,MATCH(M47,'4回目or5回目（建具表）'!$C$11:$C$297,0))),"0",INDEX('4回目or5回目（建具表）'!$D$11:$D$297,MATCH(M47,'4回目or5回目（建具表）'!$C$11:$C$297,0)))</f>
        <v>0</v>
      </c>
      <c r="O47" s="133" t="str">
        <f>IF(ISERROR(INDEX('4回目or5回目（建具表）'!$E$11:$E$297,MATCH(M47,'4回目or5回目（建具表）'!$C$11:$C$297,0))),"0",INDEX('4回目or5回目（建具表）'!$E$11:$E$297,MATCH(M47,'4回目or5回目（建具表）'!$C$11:$C$297,0)))</f>
        <v>0</v>
      </c>
      <c r="P47" s="107">
        <f>ROUNDDOWN(+N47*O47,3)</f>
        <v>0</v>
      </c>
      <c r="Q47" s="122"/>
      <c r="R47" s="131"/>
      <c r="S47" s="132" t="str">
        <f>IF(ISERROR(INDEX('4回目or5回目（建具表）'!$D$11:$D$297,MATCH(R47,'4回目or5回目（建具表）'!$C$11:$C$297,0))),"0",INDEX('4回目or5回目（建具表）'!$D$11:$D$297,MATCH(R47,'4回目or5回目（建具表）'!$C$11:$C$297,0)))</f>
        <v>0</v>
      </c>
      <c r="T47" s="133" t="str">
        <f>IF(ISERROR(INDEX('4回目or5回目（建具表）'!$E$11:$E$297,MATCH(R47,'4回目or5回目（建具表）'!$C$11:$C$297,0))),"0",INDEX('4回目or5回目（建具表）'!$E$11:$E$297,MATCH(R47,'4回目or5回目（建具表）'!$C$11:$C$297,0)))</f>
        <v>0</v>
      </c>
      <c r="U47" s="107">
        <f>ROUNDDOWN(+S47*T47,3)</f>
        <v>0</v>
      </c>
      <c r="V47" s="176"/>
      <c r="W47" s="152"/>
      <c r="X47" s="158"/>
      <c r="Y47" s="158" t="s">
        <v>499</v>
      </c>
      <c r="Z47" s="1189"/>
      <c r="AA47" s="83"/>
      <c r="AB47" s="83"/>
    </row>
    <row r="48" spans="2:28" s="74" customFormat="1" ht="13.5" customHeight="1" x14ac:dyDescent="0.15">
      <c r="B48" s="1171"/>
      <c r="C48" s="1186"/>
      <c r="D48" s="1187"/>
      <c r="E48" s="1187"/>
      <c r="F48" s="1187"/>
      <c r="G48" s="1187"/>
      <c r="H48" s="1187"/>
      <c r="I48" s="1188"/>
      <c r="J48" s="163" t="s">
        <v>486</v>
      </c>
      <c r="K48" s="164">
        <f>SUM(K37:K47)</f>
        <v>0</v>
      </c>
      <c r="L48" s="165"/>
      <c r="M48" s="166"/>
      <c r="N48" s="142"/>
      <c r="O48" s="142"/>
      <c r="P48" s="139">
        <f>ROUNDDOWN(SUM(P43:P47),2)</f>
        <v>0</v>
      </c>
      <c r="Q48" s="177"/>
      <c r="R48" s="141"/>
      <c r="S48" s="142"/>
      <c r="T48" s="142"/>
      <c r="U48" s="139">
        <f>ROUNDDOWN(SUM(U43:U47),2)</f>
        <v>0</v>
      </c>
      <c r="V48" s="178"/>
      <c r="W48" s="168"/>
      <c r="X48" s="138"/>
      <c r="Y48" s="138"/>
      <c r="Z48" s="1164"/>
      <c r="AA48" s="83"/>
      <c r="AB48" s="83"/>
    </row>
    <row r="49" spans="2:28" s="74" customFormat="1" ht="13.5" customHeight="1" x14ac:dyDescent="0.15">
      <c r="B49" s="1169">
        <v>4</v>
      </c>
      <c r="C49" s="1149" t="s">
        <v>500</v>
      </c>
      <c r="D49" s="1151"/>
      <c r="E49" s="1163" t="s">
        <v>491</v>
      </c>
      <c r="F49" s="1163" t="s">
        <v>492</v>
      </c>
      <c r="G49" s="1163" t="s">
        <v>493</v>
      </c>
      <c r="H49" s="1163" t="s">
        <v>494</v>
      </c>
      <c r="I49" s="1163" t="s">
        <v>495</v>
      </c>
      <c r="J49" s="169"/>
      <c r="K49" s="170"/>
      <c r="L49" s="110" t="s">
        <v>491</v>
      </c>
      <c r="M49" s="149"/>
      <c r="N49" s="171" t="str">
        <f>IF(ISERROR(INDEX('4回目or5回目（建具表）'!$D$11:$D$297,MATCH(M49,'4回目or5回目（建具表）'!$C$11:$C$297,0))),"0",INDEX('4回目or5回目（建具表）'!$D$11:$D$297,MATCH(M49,'4回目or5回目（建具表）'!$C$11:$C$297,0)))</f>
        <v>0</v>
      </c>
      <c r="O49" s="171" t="str">
        <f>IF(ISERROR(INDEX('4回目or5回目（建具表）'!$E$11:$E$297,MATCH(M49,'4回目or5回目（建具表）'!$C$11:$C$297,0))),"0",INDEX('4回目or5回目（建具表）'!$E$11:$E$297,MATCH(M49,'4回目or5回目（建具表）'!$C$11:$C$297,0)))</f>
        <v>0</v>
      </c>
      <c r="P49" s="101">
        <f>ROUNDDOWN(+N49*O49,3)</f>
        <v>0</v>
      </c>
      <c r="Q49" s="172" t="s">
        <v>493</v>
      </c>
      <c r="R49" s="173"/>
      <c r="S49" s="174" t="str">
        <f>IF(ISERROR(INDEX('4回目or5回目（建具表）'!$D$11:$D$297,MATCH(R49,'4回目or5回目（建具表）'!$C$11:$C$297,0))),"0",INDEX('4回目or5回目（建具表）'!$D$11:$D$297,MATCH(R49,'4回目or5回目（建具表）'!$C$11:$C$297,0)))</f>
        <v>0</v>
      </c>
      <c r="T49" s="174" t="str">
        <f>IF(ISERROR(INDEX('4回目or5回目（建具表）'!$E$11:$E$297,MATCH(R49,'4回目or5回目（建具表）'!$C$11:$C$297,0))),"0",INDEX('4回目or5回目（建具表）'!$E$11:$E$297,MATCH(R49,'4回目or5回目（建具表）'!$C$11:$C$297,0)))</f>
        <v>0</v>
      </c>
      <c r="U49" s="101">
        <f>ROUNDDOWN(+S49*T49,3)</f>
        <v>0</v>
      </c>
      <c r="V49" s="172" t="s">
        <v>495</v>
      </c>
      <c r="W49" s="175"/>
      <c r="X49" s="174" t="str">
        <f>IF(ISERROR(INDEX('4回目or5回目（建具表）'!$D$11:$D$297,MATCH(W49,'4回目or5回目（建具表）'!$C$11:$C$297,0))),"0",INDEX('4回目or5回目（建具表）'!$D$11:$D$297,MATCH(W49,'4回目or5回目（建具表）'!$C$11:$C$297,0)))</f>
        <v>0</v>
      </c>
      <c r="Y49" s="174" t="str">
        <f>IF(ISERROR(INDEX('4回目or5回目（建具表）'!$E$11:$E$297,MATCH(W49,'4回目or5回目（建具表）'!$C$11:$C$297,0))),"0",INDEX('4回目or5回目（建具表）'!$E$11:$E$297,MATCH(W49,'4回目or5回目（建具表）'!$C$11:$C$297,0)))</f>
        <v>0</v>
      </c>
      <c r="Z49" s="101">
        <f>ROUNDDOWN(+X49*Y49,3)</f>
        <v>0</v>
      </c>
      <c r="AA49" s="118"/>
      <c r="AB49" s="83"/>
    </row>
    <row r="50" spans="2:28" s="74" customFormat="1" ht="13.5" customHeight="1" x14ac:dyDescent="0.15">
      <c r="B50" s="1170"/>
      <c r="C50" s="1155"/>
      <c r="D50" s="1157"/>
      <c r="E50" s="1164"/>
      <c r="F50" s="1164"/>
      <c r="G50" s="1164"/>
      <c r="H50" s="1164"/>
      <c r="I50" s="1164"/>
      <c r="J50" s="119"/>
      <c r="K50" s="120"/>
      <c r="L50" s="157"/>
      <c r="M50" s="111"/>
      <c r="N50" s="112" t="str">
        <f>IF(ISERROR(INDEX('4回目or5回目（建具表）'!$D$11:$D$297,MATCH(M50,'4回目or5回目（建具表）'!$C$11:$C$297,0))),"0",INDEX('4回目or5回目（建具表）'!$D$11:$D$297,MATCH(M50,'4回目or5回目（建具表）'!$C$11:$C$297,0)))</f>
        <v>0</v>
      </c>
      <c r="O50" s="112" t="str">
        <f>IF(ISERROR(INDEX('4回目or5回目（建具表）'!$E$11:$E$297,MATCH(M50,'4回目or5回目（建具表）'!$C$11:$C$297,0))),"0",INDEX('4回目or5回目（建具表）'!$E$11:$E$297,MATCH(M50,'4回目or5回目（建具表）'!$C$11:$C$297,0)))</f>
        <v>0</v>
      </c>
      <c r="P50" s="113">
        <f>ROUNDDOWN(+N50*O50,3)</f>
        <v>0</v>
      </c>
      <c r="Q50" s="122"/>
      <c r="R50" s="115"/>
      <c r="S50" s="112" t="str">
        <f>IF(ISERROR(INDEX('4回目or5回目（建具表）'!$D$11:$D$297,MATCH(R50,'4回目or5回目（建具表）'!$C$11:$C$297,0))),"0",INDEX('4回目or5回目（建具表）'!$D$11:$D$297,MATCH(R50,'4回目or5回目（建具表）'!$C$11:$C$297,0)))</f>
        <v>0</v>
      </c>
      <c r="T50" s="112" t="str">
        <f>IF(ISERROR(INDEX('4回目or5回目（建具表）'!$E$11:$E$297,MATCH(R50,'4回目or5回目（建具表）'!$C$11:$C$297,0))),"0",INDEX('4回目or5回目（建具表）'!$E$11:$E$297,MATCH(R50,'4回目or5回目（建具表）'!$C$11:$C$297,0)))</f>
        <v>0</v>
      </c>
      <c r="U50" s="113">
        <f>ROUNDDOWN(+S50*T50,3)</f>
        <v>0</v>
      </c>
      <c r="V50" s="123"/>
      <c r="W50" s="124"/>
      <c r="X50" s="112" t="str">
        <f>IF(ISERROR(INDEX('4回目or5回目（建具表）'!$D$11:$D$297,MATCH(W50,'4回目or5回目（建具表）'!$C$11:$C$297,0))),"0",INDEX('4回目or5回目（建具表）'!$D$11:$D$297,MATCH(W50,'4回目or5回目（建具表）'!$C$11:$C$297,0)))</f>
        <v>0</v>
      </c>
      <c r="Y50" s="112" t="str">
        <f>IF(ISERROR(INDEX('4回目or5回目（建具表）'!$E$11:$E$297,MATCH(W50,'4回目or5回目（建具表）'!$C$11:$C$297,0))),"0",INDEX('4回目or5回目（建具表）'!$E$11:$E$297,MATCH(W50,'4回目or5回目（建具表）'!$C$11:$C$297,0)))</f>
        <v>0</v>
      </c>
      <c r="Z50" s="113">
        <f>ROUNDDOWN(+X50*Y50,3)</f>
        <v>0</v>
      </c>
      <c r="AA50" s="83"/>
      <c r="AB50" s="83"/>
    </row>
    <row r="51" spans="2:28" s="74" customFormat="1" ht="13.5" customHeight="1" x14ac:dyDescent="0.15">
      <c r="B51" s="1170"/>
      <c r="C51" s="1189" t="s">
        <v>496</v>
      </c>
      <c r="D51" s="1177">
        <f>IF(K60=0,0,ROUNDDOWN(+Z58/+K60,2))</f>
        <v>0</v>
      </c>
      <c r="E51" s="1165" t="str">
        <f>IF(P54=0,"-",ROUNDDOWN(+P54/+Z58,2))</f>
        <v>-</v>
      </c>
      <c r="F51" s="1167" t="str">
        <f>IF(P60=0,"-",ROUNDDOWN(+P60/+Z58,2))</f>
        <v>-</v>
      </c>
      <c r="G51" s="1167" t="str">
        <f>IF(U54=0,"-",ROUNDDOWN(U54/Z58,2))</f>
        <v>-</v>
      </c>
      <c r="H51" s="1167" t="str">
        <f>IF(U60=0,"-",ROUNDDOWN(+U60/+Z58,2))</f>
        <v>-</v>
      </c>
      <c r="I51" s="1167" t="str">
        <f>IF(Z54=0,"-",ROUNDDOWN(+Z54/+Z58,2))</f>
        <v>-</v>
      </c>
      <c r="J51" s="119"/>
      <c r="K51" s="120"/>
      <c r="L51" s="157"/>
      <c r="M51" s="111"/>
      <c r="N51" s="125" t="str">
        <f>IF(ISERROR(INDEX('4回目or5回目（建具表）'!$D$11:$D$297,MATCH(M51,'4回目or5回目（建具表）'!$C$11:$C$297,0))),"0",INDEX('4回目or5回目（建具表）'!$D$11:$D$297,MATCH(M51,'4回目or5回目（建具表）'!$C$11:$C$297,0)))</f>
        <v>0</v>
      </c>
      <c r="O51" s="112" t="str">
        <f>IF(ISERROR(INDEX('4回目or5回目（建具表）'!$E$11:$E$297,MATCH(M51,'4回目or5回目（建具表）'!$C$11:$C$297,0))),"0",INDEX('4回目or5回目（建具表）'!$E$11:$E$297,MATCH(M51,'4回目or5回目（建具表）'!$C$11:$C$297,0)))</f>
        <v>0</v>
      </c>
      <c r="P51" s="113">
        <f>ROUNDDOWN(+N51*O51,3)</f>
        <v>0</v>
      </c>
      <c r="Q51" s="122"/>
      <c r="R51" s="115"/>
      <c r="S51" s="125" t="str">
        <f>IF(ISERROR(INDEX('4回目or5回目（建具表）'!$D$11:$D$297,MATCH(R51,'4回目or5回目（建具表）'!$C$11:$C$297,0))),"0",INDEX('4回目or5回目（建具表）'!$D$11:$D$297,MATCH(R51,'4回目or5回目（建具表）'!$C$11:$C$297,0)))</f>
        <v>0</v>
      </c>
      <c r="T51" s="112" t="str">
        <f>IF(ISERROR(INDEX('4回目or5回目（建具表）'!$E$11:$E$297,MATCH(R51,'4回目or5回目（建具表）'!$C$11:$C$297,0))),"0",INDEX('4回目or5回目（建具表）'!$E$11:$E$297,MATCH(R51,'4回目or5回目（建具表）'!$C$11:$C$297,0)))</f>
        <v>0</v>
      </c>
      <c r="U51" s="113">
        <f>ROUNDDOWN(+S51*T51,3)</f>
        <v>0</v>
      </c>
      <c r="V51" s="123"/>
      <c r="W51" s="124"/>
      <c r="X51" s="125" t="str">
        <f>IF(ISERROR(INDEX('4回目or5回目（建具表）'!$D$11:$D$297,MATCH(W51,'4回目or5回目（建具表）'!$C$11:$C$297,0))),"0",INDEX('4回目or5回目（建具表）'!$D$11:$D$297,MATCH(W51,'4回目or5回目（建具表）'!$C$11:$C$297,0)))</f>
        <v>0</v>
      </c>
      <c r="Y51" s="112" t="str">
        <f>IF(ISERROR(INDEX('4回目or5回目（建具表）'!$E$11:$E$297,MATCH(W51,'4回目or5回目（建具表）'!$C$11:$C$297,0))),"0",INDEX('4回目or5回目（建具表）'!$E$11:$E$297,MATCH(W51,'4回目or5回目（建具表）'!$C$11:$C$297,0)))</f>
        <v>0</v>
      </c>
      <c r="Z51" s="113">
        <f>ROUNDDOWN(+X51*Y51,3)</f>
        <v>0</v>
      </c>
      <c r="AA51" s="83"/>
      <c r="AB51" s="83"/>
    </row>
    <row r="52" spans="2:28" s="74" customFormat="1" ht="13.5" customHeight="1" x14ac:dyDescent="0.15">
      <c r="B52" s="1170"/>
      <c r="C52" s="1176"/>
      <c r="D52" s="1178"/>
      <c r="E52" s="1166"/>
      <c r="F52" s="1168"/>
      <c r="G52" s="1168"/>
      <c r="H52" s="1168"/>
      <c r="I52" s="1168"/>
      <c r="J52" s="126"/>
      <c r="K52" s="127"/>
      <c r="L52" s="121"/>
      <c r="M52" s="111"/>
      <c r="N52" s="125" t="str">
        <f>IF(ISERROR(INDEX('4回目or5回目（建具表）'!$D$11:$D$297,MATCH(M52,'4回目or5回目（建具表）'!$C$11:$C$297,0))),"0",INDEX('4回目or5回目（建具表）'!$D$11:$D$297,MATCH(M52,'4回目or5回目（建具表）'!$C$11:$C$297,0)))</f>
        <v>0</v>
      </c>
      <c r="O52" s="112" t="str">
        <f>IF(ISERROR(INDEX('4回目or5回目（建具表）'!$E$11:$E$297,MATCH(M52,'4回目or5回目（建具表）'!$C$11:$C$297,0))),"0",INDEX('4回目or5回目（建具表）'!$E$11:$E$297,MATCH(M52,'4回目or5回目（建具表）'!$C$11:$C$297,0)))</f>
        <v>0</v>
      </c>
      <c r="P52" s="113">
        <f>ROUNDDOWN(+N52*O52,3)</f>
        <v>0</v>
      </c>
      <c r="Q52" s="114"/>
      <c r="R52" s="115"/>
      <c r="S52" s="125" t="str">
        <f>IF(ISERROR(INDEX('4回目or5回目（建具表）'!$D$11:$D$297,MATCH(R52,'4回目or5回目（建具表）'!$C$11:$C$297,0))),"0",INDEX('4回目or5回目（建具表）'!$D$11:$D$297,MATCH(R52,'4回目or5回目（建具表）'!$C$11:$C$297,0)))</f>
        <v>0</v>
      </c>
      <c r="T52" s="112" t="str">
        <f>IF(ISERROR(INDEX('4回目or5回目（建具表）'!$E$11:$E$297,MATCH(R52,'4回目or5回目（建具表）'!$C$11:$C$297,0))),"0",INDEX('4回目or5回目（建具表）'!$E$11:$E$297,MATCH(R52,'4回目or5回目（建具表）'!$C$11:$C$297,0)))</f>
        <v>0</v>
      </c>
      <c r="U52" s="113">
        <f>ROUNDDOWN(+S52*T52,3)</f>
        <v>0</v>
      </c>
      <c r="V52" s="121"/>
      <c r="W52" s="124"/>
      <c r="X52" s="125" t="str">
        <f>IF(ISERROR(INDEX('4回目or5回目（建具表）'!$D$11:$D$297,MATCH(W52,'4回目or5回目（建具表）'!$C$11:$C$297,0))),"0",INDEX('4回目or5回目（建具表）'!$D$11:$D$297,MATCH(W52,'4回目or5回目（建具表）'!$C$11:$C$297,0)))</f>
        <v>0</v>
      </c>
      <c r="Y52" s="112" t="str">
        <f>IF(ISERROR(INDEX('4回目or5回目（建具表）'!$E$11:$E$297,MATCH(W52,'4回目or5回目（建具表）'!$C$11:$C$297,0))),"0",INDEX('4回目or5回目（建具表）'!$E$11:$E$297,MATCH(W52,'4回目or5回目（建具表）'!$C$11:$C$297,0)))</f>
        <v>0</v>
      </c>
      <c r="Z52" s="113">
        <f>ROUNDDOWN(+X52*Y52,3)</f>
        <v>0</v>
      </c>
      <c r="AA52" s="118"/>
      <c r="AB52" s="83"/>
    </row>
    <row r="53" spans="2:28" s="74" customFormat="1" ht="13.5" customHeight="1" x14ac:dyDescent="0.15">
      <c r="B53" s="1170"/>
      <c r="C53" s="1179" t="s">
        <v>497</v>
      </c>
      <c r="D53" s="1180">
        <f>IF(D51-$Y$8/100&lt;0,0,D51-$Y$8/100)</f>
        <v>0</v>
      </c>
      <c r="E53" s="1190" t="str">
        <f>IF(E51="-","-",IF(E51-$Y$8/100&lt;0,0,IF(E51=1,1,E51-$Y$8/100)))</f>
        <v>-</v>
      </c>
      <c r="F53" s="1181" t="str">
        <f>IF(F51="-","-",IF(F51-$Y$8/100&lt;0,0,IF(F51=1,1,F51-$Y$8/100)))</f>
        <v>-</v>
      </c>
      <c r="G53" s="1181" t="str">
        <f>IF(G51="-","-",IF(G51-$Y$8/100&lt;0,0,IF(G51=1,1,G51-$Y$8/100)))</f>
        <v>-</v>
      </c>
      <c r="H53" s="1181" t="str">
        <f>IF(H51="-","-",IF(H51-$Y$8/100&lt;0,0,IF(H51=1,1,H51-$Y$8/100)))</f>
        <v>-</v>
      </c>
      <c r="I53" s="1181" t="str">
        <f>IF(I51="-","-",IF(I51-$Y$8/100&lt;0,0,IF(I51=1,1,I51-$Y$8/100)))</f>
        <v>-</v>
      </c>
      <c r="J53" s="126"/>
      <c r="K53" s="127"/>
      <c r="L53" s="157"/>
      <c r="M53" s="128"/>
      <c r="N53" s="129" t="str">
        <f>IF(ISERROR(INDEX('4回目or5回目（建具表）'!$D$11:$D$297,MATCH(M53,'4回目or5回目（建具表）'!$C$11:$C$297,0))),"0",INDEX('4回目or5回目（建具表）'!$D$11:$D$297,MATCH(M53,'4回目or5回目（建具表）'!$C$11:$C$297,0)))</f>
        <v>0</v>
      </c>
      <c r="O53" s="130" t="str">
        <f>IF(ISERROR(INDEX('4回目or5回目（建具表）'!$E$11:$E$297,MATCH(M53,'4回目or5回目（建具表）'!$C$11:$C$297,0))),"0",INDEX('4回目or5回目（建具表）'!$E$11:$E$297,MATCH(M53,'4回目or5回目（建具表）'!$C$11:$C$297,0)))</f>
        <v>0</v>
      </c>
      <c r="P53" s="107">
        <f>ROUNDDOWN(+N53*O53,3)</f>
        <v>0</v>
      </c>
      <c r="Q53" s="122"/>
      <c r="R53" s="131"/>
      <c r="S53" s="132" t="str">
        <f>IF(ISERROR(INDEX('4回目or5回目（建具表）'!$D$11:$D$297,MATCH(R53,'4回目or5回目（建具表）'!$C$11:$C$297,0))),"0",INDEX('4回目or5回目（建具表）'!$D$11:$D$297,MATCH(R53,'4回目or5回目（建具表）'!$C$11:$C$297,0)))</f>
        <v>0</v>
      </c>
      <c r="T53" s="133" t="str">
        <f>IF(ISERROR(INDEX('4回目or5回目（建具表）'!$E$11:$E$297,MATCH(R53,'4回目or5回目（建具表）'!$C$11:$C$297,0))),"0",INDEX('4回目or5回目（建具表）'!$E$11:$E$297,MATCH(R53,'4回目or5回目（建具表）'!$C$11:$C$297,0)))</f>
        <v>0</v>
      </c>
      <c r="U53" s="107">
        <f>ROUNDDOWN(+S53*T53,3)</f>
        <v>0</v>
      </c>
      <c r="V53" s="134"/>
      <c r="W53" s="135"/>
      <c r="X53" s="132" t="str">
        <f>IF(ISERROR(INDEX('4回目or5回目（建具表）'!$D$11:$D$297,MATCH(W53,'4回目or5回目（建具表）'!$C$11:$C$297,0))),"0",INDEX('4回目or5回目（建具表）'!$D$11:$D$297,MATCH(W53,'4回目or5回目（建具表）'!$C$11:$C$297,0)))</f>
        <v>0</v>
      </c>
      <c r="Y53" s="133" t="str">
        <f>IF(ISERROR(INDEX('4回目or5回目（建具表）'!$E$11:$E$297,MATCH(W53,'4回目or5回目（建具表）'!$C$11:$C$297,0))),"0",INDEX('4回目or5回目（建具表）'!$E$11:$E$297,MATCH(W53,'4回目or5回目（建具表）'!$C$11:$C$297,0)))</f>
        <v>0</v>
      </c>
      <c r="Z53" s="107">
        <f>ROUNDDOWN(+X53*Y53,3)</f>
        <v>0</v>
      </c>
      <c r="AA53" s="83"/>
      <c r="AB53" s="83"/>
    </row>
    <row r="54" spans="2:28" s="74" customFormat="1" ht="13.5" customHeight="1" x14ac:dyDescent="0.15">
      <c r="B54" s="1170"/>
      <c r="C54" s="1164"/>
      <c r="D54" s="1178"/>
      <c r="E54" s="1191"/>
      <c r="F54" s="1182"/>
      <c r="G54" s="1182"/>
      <c r="H54" s="1182"/>
      <c r="I54" s="1182"/>
      <c r="J54" s="126"/>
      <c r="K54" s="127"/>
      <c r="L54" s="165"/>
      <c r="M54" s="137"/>
      <c r="N54" s="138"/>
      <c r="O54" s="138"/>
      <c r="P54" s="139">
        <f>ROUNDDOWN(SUM(P49:P53),2)</f>
        <v>0</v>
      </c>
      <c r="Q54" s="140"/>
      <c r="R54" s="141"/>
      <c r="S54" s="142"/>
      <c r="T54" s="142"/>
      <c r="U54" s="139">
        <f>ROUNDDOWN(SUM(U49:U53),2)</f>
        <v>0</v>
      </c>
      <c r="V54" s="140"/>
      <c r="W54" s="143"/>
      <c r="X54" s="142"/>
      <c r="Y54" s="142"/>
      <c r="Z54" s="139">
        <f>ROUNDDOWN(SUM(Z49:Z53),2)</f>
        <v>0</v>
      </c>
      <c r="AA54" s="83"/>
      <c r="AB54" s="83"/>
    </row>
    <row r="55" spans="2:28" s="74" customFormat="1" ht="13.5" customHeight="1" x14ac:dyDescent="0.15">
      <c r="B55" s="1170"/>
      <c r="C55" s="144"/>
      <c r="D55" s="145"/>
      <c r="E55" s="146"/>
      <c r="F55" s="146"/>
      <c r="G55" s="146"/>
      <c r="H55" s="146"/>
      <c r="I55" s="147"/>
      <c r="J55" s="119"/>
      <c r="K55" s="120"/>
      <c r="L55" s="157" t="s">
        <v>492</v>
      </c>
      <c r="M55" s="149"/>
      <c r="N55" s="112" t="str">
        <f>IF(ISERROR(INDEX('4回目or5回目（建具表）'!$D$11:$D$297,MATCH(M55,'4回目or5回目（建具表）'!$C$11:$C$297,0))),"0",INDEX('4回目or5回目（建具表）'!$D$11:$D$297,MATCH(M55,'4回目or5回目（建具表）'!$C$11:$C$297,0)))</f>
        <v>0</v>
      </c>
      <c r="O55" s="112" t="str">
        <f>IF(ISERROR(INDEX('4回目or5回目（建具表）'!$E$11:$E$297,MATCH(M55,'4回目or5回目（建具表）'!$C$11:$C$297,0))),"0",INDEX('4回目or5回目（建具表）'!$E$11:$E$297,MATCH(M55,'4回目or5回目（建具表）'!$C$11:$C$297,0)))</f>
        <v>0</v>
      </c>
      <c r="P55" s="113">
        <f>ROUNDDOWN(+N55*O55,3)</f>
        <v>0</v>
      </c>
      <c r="Q55" s="150" t="s">
        <v>494</v>
      </c>
      <c r="R55" s="115"/>
      <c r="S55" s="116" t="str">
        <f>IF(ISERROR(INDEX('4回目or5回目（建具表）'!$D$11:$D$297,MATCH(R55,'4回目or5回目（建具表）'!$C$11:$C$297,0))),"0",INDEX('4回目or5回目（建具表）'!$D$11:$D$297,MATCH(R55,'4回目or5回目（建具表）'!$C$11:$C$297,0)))</f>
        <v>0</v>
      </c>
      <c r="T55" s="116" t="str">
        <f>IF(ISERROR(INDEX('4回目or5回目（建具表）'!$E$11:$E$297,MATCH(R55,'4回目or5回目（建具表）'!$C$11:$C$297,0))),"0",INDEX('4回目or5回目（建具表）'!$E$11:$E$297,MATCH(R55,'4回目or5回目（建具表）'!$C$11:$C$297,0)))</f>
        <v>0</v>
      </c>
      <c r="U55" s="113">
        <f>ROUNDDOWN(+S55*T55,3)</f>
        <v>0</v>
      </c>
      <c r="V55" s="80"/>
      <c r="W55" s="152"/>
      <c r="X55" s="153"/>
      <c r="Y55" s="153"/>
      <c r="Z55" s="94"/>
      <c r="AA55" s="83"/>
      <c r="AB55" s="83"/>
    </row>
    <row r="56" spans="2:28" s="74" customFormat="1" ht="13.5" customHeight="1" x14ac:dyDescent="0.15">
      <c r="B56" s="1170"/>
      <c r="C56" s="154" t="s">
        <v>498</v>
      </c>
      <c r="D56" s="83"/>
      <c r="E56" s="155"/>
      <c r="F56" s="155"/>
      <c r="G56" s="155"/>
      <c r="H56" s="155"/>
      <c r="I56" s="156"/>
      <c r="J56" s="126"/>
      <c r="K56" s="127"/>
      <c r="L56" s="157"/>
      <c r="M56" s="111"/>
      <c r="N56" s="112" t="str">
        <f>IF(ISERROR(INDEX('4回目or5回目（建具表）'!$D$11:$D$297,MATCH(M56,'4回目or5回目（建具表）'!$C$11:$C$297,0))),"0",INDEX('4回目or5回目（建具表）'!$D$11:$D$297,MATCH(M56,'4回目or5回目（建具表）'!$C$11:$C$297,0)))</f>
        <v>0</v>
      </c>
      <c r="O56" s="112" t="str">
        <f>IF(ISERROR(INDEX('4回目or5回目（建具表）'!$E$11:$E$297,MATCH(M56,'4回目or5回目（建具表）'!$C$11:$C$297,0))),"0",INDEX('4回目or5回目（建具表）'!$E$11:$E$297,MATCH(M56,'4回目or5回目（建具表）'!$C$11:$C$297,0)))</f>
        <v>0</v>
      </c>
      <c r="P56" s="113">
        <f>ROUNDDOWN(+N56*O56,3)</f>
        <v>0</v>
      </c>
      <c r="Q56" s="122"/>
      <c r="R56" s="115"/>
      <c r="S56" s="112" t="str">
        <f>IF(ISERROR(INDEX('4回目or5回目（建具表）'!$D$11:$D$297,MATCH(R56,'4回目or5回目（建具表）'!$C$11:$C$297,0))),"0",INDEX('4回目or5回目（建具表）'!$D$11:$D$297,MATCH(R56,'4回目or5回目（建具表）'!$C$11:$C$297,0)))</f>
        <v>0</v>
      </c>
      <c r="T56" s="112" t="str">
        <f>IF(ISERROR(INDEX('4回目or5回目（建具表）'!$E$11:$E$297,MATCH(R56,'4回目or5回目（建具表）'!$C$11:$C$297,0))),"0",INDEX('4回目or5回目（建具表）'!$E$11:$E$297,MATCH(R56,'4回目or5回目（建具表）'!$C$11:$C$297,0)))</f>
        <v>0</v>
      </c>
      <c r="U56" s="113">
        <f>ROUNDDOWN(+S56*T56,3)</f>
        <v>0</v>
      </c>
      <c r="V56" s="176"/>
      <c r="W56" s="152"/>
      <c r="X56" s="158"/>
      <c r="Y56" s="158"/>
      <c r="Z56" s="99"/>
      <c r="AA56" s="83"/>
      <c r="AB56" s="83"/>
    </row>
    <row r="57" spans="2:28" s="74" customFormat="1" ht="13.5" customHeight="1" x14ac:dyDescent="0.15">
      <c r="B57" s="1170"/>
      <c r="C57" s="1183"/>
      <c r="D57" s="1184"/>
      <c r="E57" s="1184"/>
      <c r="F57" s="1184"/>
      <c r="G57" s="1184"/>
      <c r="H57" s="1184"/>
      <c r="I57" s="1185"/>
      <c r="J57" s="126"/>
      <c r="K57" s="127"/>
      <c r="L57" s="157"/>
      <c r="M57" s="111"/>
      <c r="N57" s="125" t="str">
        <f>IF(ISERROR(INDEX('4回目or5回目（建具表）'!$D$11:$D$297,MATCH(M57,'4回目or5回目（建具表）'!$C$11:$C$297,0))),"0",INDEX('4回目or5回目（建具表）'!$D$11:$D$297,MATCH(M57,'4回目or5回目（建具表）'!$C$11:$C$297,0)))</f>
        <v>0</v>
      </c>
      <c r="O57" s="112" t="str">
        <f>IF(ISERROR(INDEX('4回目or5回目（建具表）'!$E$11:$E$297,MATCH(M57,'4回目or5回目（建具表）'!$C$11:$C$297,0))),"0",INDEX('4回目or5回目（建具表）'!$E$11:$E$297,MATCH(M57,'4回目or5回目（建具表）'!$C$11:$C$297,0)))</f>
        <v>0</v>
      </c>
      <c r="P57" s="113">
        <f>ROUNDDOWN(+N57*O57,3)</f>
        <v>0</v>
      </c>
      <c r="Q57" s="122"/>
      <c r="R57" s="115"/>
      <c r="S57" s="125" t="str">
        <f>IF(ISERROR(INDEX('4回目or5回目（建具表）'!$D$11:$D$297,MATCH(R57,'4回目or5回目（建具表）'!$C$11:$C$297,0))),"0",INDEX('4回目or5回目（建具表）'!$D$11:$D$297,MATCH(R57,'4回目or5回目（建具表）'!$C$11:$C$297,0)))</f>
        <v>0</v>
      </c>
      <c r="T57" s="112" t="str">
        <f>IF(ISERROR(INDEX('4回目or5回目（建具表）'!$E$11:$E$297,MATCH(R57,'4回目or5回目（建具表）'!$C$11:$C$297,0))),"0",INDEX('4回目or5回目（建具表）'!$E$11:$E$297,MATCH(R57,'4回目or5回目（建具表）'!$C$11:$C$297,0)))</f>
        <v>0</v>
      </c>
      <c r="U57" s="113">
        <f>ROUNDDOWN(+S57*T57,3)</f>
        <v>0</v>
      </c>
      <c r="V57" s="176"/>
      <c r="W57" s="152"/>
      <c r="X57" s="158"/>
      <c r="Y57" s="158"/>
      <c r="Z57" s="159"/>
      <c r="AA57" s="83"/>
      <c r="AB57" s="83"/>
    </row>
    <row r="58" spans="2:28" s="74" customFormat="1" ht="13.5" customHeight="1" x14ac:dyDescent="0.15">
      <c r="B58" s="1170"/>
      <c r="C58" s="1183"/>
      <c r="D58" s="1184"/>
      <c r="E58" s="1184"/>
      <c r="F58" s="1184"/>
      <c r="G58" s="1184"/>
      <c r="H58" s="1184"/>
      <c r="I58" s="1185"/>
      <c r="J58" s="126"/>
      <c r="K58" s="127"/>
      <c r="L58" s="157"/>
      <c r="M58" s="111"/>
      <c r="N58" s="125" t="str">
        <f>IF(ISERROR(INDEX('4回目or5回目（建具表）'!$D$11:$D$297,MATCH(M58,'4回目or5回目（建具表）'!$C$11:$C$297,0))),"0",INDEX('4回目or5回目（建具表）'!$D$11:$D$297,MATCH(M58,'4回目or5回目（建具表）'!$C$11:$C$297,0)))</f>
        <v>0</v>
      </c>
      <c r="O58" s="112" t="str">
        <f>IF(ISERROR(INDEX('4回目or5回目（建具表）'!$E$11:$E$297,MATCH(M58,'4回目or5回目（建具表）'!$C$11:$C$297,0))),"0",INDEX('4回目or5回目（建具表）'!$E$11:$E$297,MATCH(M58,'4回目or5回目（建具表）'!$C$11:$C$297,0)))</f>
        <v>0</v>
      </c>
      <c r="P58" s="113">
        <f>ROUNDDOWN(+N58*O58,3)</f>
        <v>0</v>
      </c>
      <c r="Q58" s="122"/>
      <c r="R58" s="115"/>
      <c r="S58" s="125" t="str">
        <f>IF(ISERROR(INDEX('4回目or5回目（建具表）'!$D$11:$D$297,MATCH(R58,'4回目or5回目（建具表）'!$C$11:$C$297,0))),"0",INDEX('4回目or5回目（建具表）'!$D$11:$D$297,MATCH(R58,'4回目or5回目（建具表）'!$C$11:$C$297,0)))</f>
        <v>0</v>
      </c>
      <c r="T58" s="112" t="str">
        <f>IF(ISERROR(INDEX('4回目or5回目（建具表）'!$E$11:$E$297,MATCH(R58,'4回目or5回目（建具表）'!$C$11:$C$297,0))),"0",INDEX('4回目or5回目（建具表）'!$E$11:$E$297,MATCH(R58,'4回目or5回目（建具表）'!$C$11:$C$297,0)))</f>
        <v>0</v>
      </c>
      <c r="U58" s="113">
        <f>ROUNDDOWN(+S58*T58,3)</f>
        <v>0</v>
      </c>
      <c r="V58" s="80"/>
      <c r="W58" s="152"/>
      <c r="X58" s="158"/>
      <c r="Y58" s="158" t="s">
        <v>486</v>
      </c>
      <c r="Z58" s="1163">
        <f>+P54+P60+U54+U60+Z54</f>
        <v>0</v>
      </c>
      <c r="AA58" s="83"/>
      <c r="AB58" s="83"/>
    </row>
    <row r="59" spans="2:28" s="74" customFormat="1" ht="13.5" customHeight="1" x14ac:dyDescent="0.15">
      <c r="B59" s="1170"/>
      <c r="C59" s="1183"/>
      <c r="D59" s="1184"/>
      <c r="E59" s="1184"/>
      <c r="F59" s="1184"/>
      <c r="G59" s="1184"/>
      <c r="H59" s="1184"/>
      <c r="I59" s="1185"/>
      <c r="J59" s="160"/>
      <c r="K59" s="161"/>
      <c r="L59" s="157"/>
      <c r="M59" s="162"/>
      <c r="N59" s="132" t="str">
        <f>IF(ISERROR(INDEX('4回目or5回目（建具表）'!$D$11:$D$297,MATCH(M59,'4回目or5回目（建具表）'!$C$11:$C$297,0))),"0",INDEX('4回目or5回目（建具表）'!$D$11:$D$297,MATCH(M59,'4回目or5回目（建具表）'!$C$11:$C$297,0)))</f>
        <v>0</v>
      </c>
      <c r="O59" s="133" t="str">
        <f>IF(ISERROR(INDEX('4回目or5回目（建具表）'!$E$11:$E$297,MATCH(M59,'4回目or5回目（建具表）'!$C$11:$C$297,0))),"0",INDEX('4回目or5回目（建具表）'!$E$11:$E$297,MATCH(M59,'4回目or5回目（建具表）'!$C$11:$C$297,0)))</f>
        <v>0</v>
      </c>
      <c r="P59" s="107">
        <f>ROUNDDOWN(+N59*O59,3)</f>
        <v>0</v>
      </c>
      <c r="Q59" s="122"/>
      <c r="R59" s="131"/>
      <c r="S59" s="132" t="str">
        <f>IF(ISERROR(INDEX('4回目or5回目（建具表）'!$D$11:$D$297,MATCH(R59,'4回目or5回目（建具表）'!$C$11:$C$297,0))),"0",INDEX('4回目or5回目（建具表）'!$D$11:$D$297,MATCH(R59,'4回目or5回目（建具表）'!$C$11:$C$297,0)))</f>
        <v>0</v>
      </c>
      <c r="T59" s="133" t="str">
        <f>IF(ISERROR(INDEX('4回目or5回目（建具表）'!$E$11:$E$297,MATCH(R59,'4回目or5回目（建具表）'!$C$11:$C$297,0))),"0",INDEX('4回目or5回目（建具表）'!$E$11:$E$297,MATCH(R59,'4回目or5回目（建具表）'!$C$11:$C$297,0)))</f>
        <v>0</v>
      </c>
      <c r="U59" s="107">
        <f>ROUNDDOWN(+S59*T59,3)</f>
        <v>0</v>
      </c>
      <c r="V59" s="176"/>
      <c r="W59" s="152"/>
      <c r="X59" s="158"/>
      <c r="Y59" s="158" t="s">
        <v>499</v>
      </c>
      <c r="Z59" s="1189"/>
      <c r="AA59" s="83"/>
      <c r="AB59" s="83"/>
    </row>
    <row r="60" spans="2:28" s="74" customFormat="1" ht="13.5" customHeight="1" x14ac:dyDescent="0.15">
      <c r="B60" s="1171"/>
      <c r="C60" s="1186"/>
      <c r="D60" s="1187"/>
      <c r="E60" s="1187"/>
      <c r="F60" s="1187"/>
      <c r="G60" s="1187"/>
      <c r="H60" s="1187"/>
      <c r="I60" s="1188"/>
      <c r="J60" s="163" t="s">
        <v>486</v>
      </c>
      <c r="K60" s="164">
        <f>SUM(K49:K59)</f>
        <v>0</v>
      </c>
      <c r="L60" s="165"/>
      <c r="M60" s="166"/>
      <c r="N60" s="142"/>
      <c r="O60" s="142"/>
      <c r="P60" s="139">
        <f>ROUNDDOWN(SUM(P55:P59),2)</f>
        <v>0</v>
      </c>
      <c r="Q60" s="177"/>
      <c r="R60" s="141"/>
      <c r="S60" s="142"/>
      <c r="T60" s="142"/>
      <c r="U60" s="139">
        <f>ROUNDDOWN(SUM(U55:U59),2)</f>
        <v>0</v>
      </c>
      <c r="V60" s="178"/>
      <c r="W60" s="168"/>
      <c r="X60" s="138"/>
      <c r="Y60" s="138"/>
      <c r="Z60" s="1164"/>
      <c r="AA60" s="83"/>
      <c r="AB60" s="83"/>
    </row>
    <row r="61" spans="2:28" s="74" customFormat="1" ht="13.5" customHeight="1" x14ac:dyDescent="0.15">
      <c r="B61" s="1169">
        <v>5</v>
      </c>
      <c r="C61" s="1149" t="s">
        <v>500</v>
      </c>
      <c r="D61" s="1151"/>
      <c r="E61" s="1163" t="s">
        <v>491</v>
      </c>
      <c r="F61" s="1163" t="s">
        <v>492</v>
      </c>
      <c r="G61" s="1163" t="s">
        <v>493</v>
      </c>
      <c r="H61" s="1163" t="s">
        <v>494</v>
      </c>
      <c r="I61" s="1163" t="s">
        <v>495</v>
      </c>
      <c r="J61" s="169"/>
      <c r="K61" s="170"/>
      <c r="L61" s="110" t="s">
        <v>491</v>
      </c>
      <c r="M61" s="149"/>
      <c r="N61" s="171" t="str">
        <f>IF(ISERROR(INDEX('4回目or5回目（建具表）'!$D$11:$D$297,MATCH(M61,'4回目or5回目（建具表）'!$C$11:$C$297,0))),"0",INDEX('4回目or5回目（建具表）'!$D$11:$D$297,MATCH(M61,'4回目or5回目（建具表）'!$C$11:$C$297,0)))</f>
        <v>0</v>
      </c>
      <c r="O61" s="171" t="str">
        <f>IF(ISERROR(INDEX('4回目or5回目（建具表）'!$E$11:$E$297,MATCH(M61,'4回目or5回目（建具表）'!$C$11:$C$297,0))),"0",INDEX('4回目or5回目（建具表）'!$E$11:$E$297,MATCH(M61,'4回目or5回目（建具表）'!$C$11:$C$297,0)))</f>
        <v>0</v>
      </c>
      <c r="P61" s="101">
        <f>ROUNDDOWN(+N61*O61,3)</f>
        <v>0</v>
      </c>
      <c r="Q61" s="172" t="s">
        <v>493</v>
      </c>
      <c r="R61" s="173"/>
      <c r="S61" s="174" t="str">
        <f>IF(ISERROR(INDEX('4回目or5回目（建具表）'!$D$11:$D$297,MATCH(R61,'4回目or5回目（建具表）'!$C$11:$C$297,0))),"0",INDEX('4回目or5回目（建具表）'!$D$11:$D$297,MATCH(R61,'4回目or5回目（建具表）'!$C$11:$C$297,0)))</f>
        <v>0</v>
      </c>
      <c r="T61" s="174" t="str">
        <f>IF(ISERROR(INDEX('4回目or5回目（建具表）'!$E$11:$E$297,MATCH(R61,'4回目or5回目（建具表）'!$C$11:$C$297,0))),"0",INDEX('4回目or5回目（建具表）'!$E$11:$E$297,MATCH(R61,'4回目or5回目（建具表）'!$C$11:$C$297,0)))</f>
        <v>0</v>
      </c>
      <c r="U61" s="101">
        <f>ROUNDDOWN(+S61*T61,3)</f>
        <v>0</v>
      </c>
      <c r="V61" s="172" t="s">
        <v>495</v>
      </c>
      <c r="W61" s="175"/>
      <c r="X61" s="174" t="str">
        <f>IF(ISERROR(INDEX('4回目or5回目（建具表）'!$D$11:$D$297,MATCH(W61,'4回目or5回目（建具表）'!$C$11:$C$297,0))),"0",INDEX('4回目or5回目（建具表）'!$D$11:$D$297,MATCH(W61,'4回目or5回目（建具表）'!$C$11:$C$297,0)))</f>
        <v>0</v>
      </c>
      <c r="Y61" s="174" t="str">
        <f>IF(ISERROR(INDEX('4回目or5回目（建具表）'!$E$11:$E$297,MATCH(W61,'4回目or5回目（建具表）'!$C$11:$C$297,0))),"0",INDEX('4回目or5回目（建具表）'!$E$11:$E$297,MATCH(W61,'4回目or5回目（建具表）'!$C$11:$C$297,0)))</f>
        <v>0</v>
      </c>
      <c r="Z61" s="101">
        <f>ROUNDDOWN(+X61*Y61,3)</f>
        <v>0</v>
      </c>
      <c r="AA61" s="118"/>
      <c r="AB61" s="83"/>
    </row>
    <row r="62" spans="2:28" s="74" customFormat="1" ht="13.5" customHeight="1" x14ac:dyDescent="0.15">
      <c r="B62" s="1170"/>
      <c r="C62" s="1155"/>
      <c r="D62" s="1157"/>
      <c r="E62" s="1164"/>
      <c r="F62" s="1164"/>
      <c r="G62" s="1164"/>
      <c r="H62" s="1164"/>
      <c r="I62" s="1164"/>
      <c r="J62" s="119"/>
      <c r="K62" s="120"/>
      <c r="L62" s="157"/>
      <c r="M62" s="111"/>
      <c r="N62" s="112" t="str">
        <f>IF(ISERROR(INDEX('4回目or5回目（建具表）'!$D$11:$D$297,MATCH(M62,'4回目or5回目（建具表）'!$C$11:$C$297,0))),"0",INDEX('4回目or5回目（建具表）'!$D$11:$D$297,MATCH(M62,'4回目or5回目（建具表）'!$C$11:$C$297,0)))</f>
        <v>0</v>
      </c>
      <c r="O62" s="112" t="str">
        <f>IF(ISERROR(INDEX('4回目or5回目（建具表）'!$E$11:$E$297,MATCH(M62,'4回目or5回目（建具表）'!$C$11:$C$297,0))),"0",INDEX('4回目or5回目（建具表）'!$E$11:$E$297,MATCH(M62,'4回目or5回目（建具表）'!$C$11:$C$297,0)))</f>
        <v>0</v>
      </c>
      <c r="P62" s="113">
        <f>ROUNDDOWN(+N62*O62,3)</f>
        <v>0</v>
      </c>
      <c r="Q62" s="122"/>
      <c r="R62" s="115"/>
      <c r="S62" s="112" t="str">
        <f>IF(ISERROR(INDEX('4回目or5回目（建具表）'!$D$11:$D$297,MATCH(R62,'4回目or5回目（建具表）'!$C$11:$C$297,0))),"0",INDEX('4回目or5回目（建具表）'!$D$11:$D$297,MATCH(R62,'4回目or5回目（建具表）'!$C$11:$C$297,0)))</f>
        <v>0</v>
      </c>
      <c r="T62" s="112" t="str">
        <f>IF(ISERROR(INDEX('4回目or5回目（建具表）'!$E$11:$E$297,MATCH(R62,'4回目or5回目（建具表）'!$C$11:$C$297,0))),"0",INDEX('4回目or5回目（建具表）'!$E$11:$E$297,MATCH(R62,'4回目or5回目（建具表）'!$C$11:$C$297,0)))</f>
        <v>0</v>
      </c>
      <c r="U62" s="113">
        <f>ROUNDDOWN(+S62*T62,3)</f>
        <v>0</v>
      </c>
      <c r="V62" s="123"/>
      <c r="W62" s="124"/>
      <c r="X62" s="112" t="str">
        <f>IF(ISERROR(INDEX('4回目or5回目（建具表）'!$D$11:$D$297,MATCH(W62,'4回目or5回目（建具表）'!$C$11:$C$297,0))),"0",INDEX('4回目or5回目（建具表）'!$D$11:$D$297,MATCH(W62,'4回目or5回目（建具表）'!$C$11:$C$297,0)))</f>
        <v>0</v>
      </c>
      <c r="Y62" s="112" t="str">
        <f>IF(ISERROR(INDEX('4回目or5回目（建具表）'!$E$11:$E$297,MATCH(W62,'4回目or5回目（建具表）'!$C$11:$C$297,0))),"0",INDEX('4回目or5回目（建具表）'!$E$11:$E$297,MATCH(W62,'4回目or5回目（建具表）'!$C$11:$C$297,0)))</f>
        <v>0</v>
      </c>
      <c r="Z62" s="113">
        <f>ROUNDDOWN(+X62*Y62,3)</f>
        <v>0</v>
      </c>
      <c r="AA62" s="83"/>
      <c r="AB62" s="83"/>
    </row>
    <row r="63" spans="2:28" s="74" customFormat="1" ht="13.5" customHeight="1" x14ac:dyDescent="0.15">
      <c r="B63" s="1170"/>
      <c r="C63" s="1189" t="s">
        <v>496</v>
      </c>
      <c r="D63" s="1177">
        <f>IF(K72=0,0,ROUNDDOWN(+Z70/+K72,2))</f>
        <v>0</v>
      </c>
      <c r="E63" s="1165" t="str">
        <f>IF(P66=0,"-",ROUNDDOWN(+P66/+Z70,2))</f>
        <v>-</v>
      </c>
      <c r="F63" s="1167" t="str">
        <f>IF(P72=0,"-",ROUNDDOWN(+P72/+Z70,2))</f>
        <v>-</v>
      </c>
      <c r="G63" s="1167" t="str">
        <f>IF(U66=0,"-",ROUNDDOWN(U66/Z70,2))</f>
        <v>-</v>
      </c>
      <c r="H63" s="1167" t="str">
        <f>IF(U72=0,"-",ROUNDDOWN(+U72/+Z70,2))</f>
        <v>-</v>
      </c>
      <c r="I63" s="1167" t="str">
        <f>IF(Z66=0,"-",ROUNDDOWN(+Z66/+Z70,2))</f>
        <v>-</v>
      </c>
      <c r="J63" s="119"/>
      <c r="K63" s="120"/>
      <c r="L63" s="157"/>
      <c r="M63" s="111"/>
      <c r="N63" s="125" t="str">
        <f>IF(ISERROR(INDEX('4回目or5回目（建具表）'!$D$11:$D$297,MATCH(M63,'4回目or5回目（建具表）'!$C$11:$C$297,0))),"0",INDEX('4回目or5回目（建具表）'!$D$11:$D$297,MATCH(M63,'4回目or5回目（建具表）'!$C$11:$C$297,0)))</f>
        <v>0</v>
      </c>
      <c r="O63" s="112" t="str">
        <f>IF(ISERROR(INDEX('4回目or5回目（建具表）'!$E$11:$E$297,MATCH(M63,'4回目or5回目（建具表）'!$C$11:$C$297,0))),"0",INDEX('4回目or5回目（建具表）'!$E$11:$E$297,MATCH(M63,'4回目or5回目（建具表）'!$C$11:$C$297,0)))</f>
        <v>0</v>
      </c>
      <c r="P63" s="113">
        <f>ROUNDDOWN(+N63*O63,3)</f>
        <v>0</v>
      </c>
      <c r="Q63" s="122"/>
      <c r="R63" s="115"/>
      <c r="S63" s="125" t="str">
        <f>IF(ISERROR(INDEX('4回目or5回目（建具表）'!$D$11:$D$297,MATCH(R63,'4回目or5回目（建具表）'!$C$11:$C$297,0))),"0",INDEX('4回目or5回目（建具表）'!$D$11:$D$297,MATCH(R63,'4回目or5回目（建具表）'!$C$11:$C$297,0)))</f>
        <v>0</v>
      </c>
      <c r="T63" s="112" t="str">
        <f>IF(ISERROR(INDEX('4回目or5回目（建具表）'!$E$11:$E$297,MATCH(R63,'4回目or5回目（建具表）'!$C$11:$C$297,0))),"0",INDEX('4回目or5回目（建具表）'!$E$11:$E$297,MATCH(R63,'4回目or5回目（建具表）'!$C$11:$C$297,0)))</f>
        <v>0</v>
      </c>
      <c r="U63" s="113">
        <f>ROUNDDOWN(+S63*T63,3)</f>
        <v>0</v>
      </c>
      <c r="V63" s="123"/>
      <c r="W63" s="124"/>
      <c r="X63" s="125" t="str">
        <f>IF(ISERROR(INDEX('4回目or5回目（建具表）'!$D$11:$D$297,MATCH(W63,'4回目or5回目（建具表）'!$C$11:$C$297,0))),"0",INDEX('4回目or5回目（建具表）'!$D$11:$D$297,MATCH(W63,'4回目or5回目（建具表）'!$C$11:$C$297,0)))</f>
        <v>0</v>
      </c>
      <c r="Y63" s="112" t="str">
        <f>IF(ISERROR(INDEX('4回目or5回目（建具表）'!$E$11:$E$297,MATCH(W63,'4回目or5回目（建具表）'!$C$11:$C$297,0))),"0",INDEX('4回目or5回目（建具表）'!$E$11:$E$297,MATCH(W63,'4回目or5回目（建具表）'!$C$11:$C$297,0)))</f>
        <v>0</v>
      </c>
      <c r="Z63" s="113">
        <f>ROUNDDOWN(+X63*Y63,3)</f>
        <v>0</v>
      </c>
      <c r="AA63" s="83"/>
      <c r="AB63" s="83"/>
    </row>
    <row r="64" spans="2:28" s="74" customFormat="1" ht="13.5" customHeight="1" x14ac:dyDescent="0.15">
      <c r="B64" s="1170"/>
      <c r="C64" s="1176"/>
      <c r="D64" s="1178"/>
      <c r="E64" s="1166"/>
      <c r="F64" s="1168"/>
      <c r="G64" s="1168"/>
      <c r="H64" s="1168"/>
      <c r="I64" s="1168"/>
      <c r="J64" s="126"/>
      <c r="K64" s="127"/>
      <c r="L64" s="121"/>
      <c r="M64" s="111"/>
      <c r="N64" s="125" t="str">
        <f>IF(ISERROR(INDEX('4回目or5回目（建具表）'!$D$11:$D$297,MATCH(M64,'4回目or5回目（建具表）'!$C$11:$C$297,0))),"0",INDEX('4回目or5回目（建具表）'!$D$11:$D$297,MATCH(M64,'4回目or5回目（建具表）'!$C$11:$C$297,0)))</f>
        <v>0</v>
      </c>
      <c r="O64" s="112" t="str">
        <f>IF(ISERROR(INDEX('4回目or5回目（建具表）'!$E$11:$E$297,MATCH(M64,'4回目or5回目（建具表）'!$C$11:$C$297,0))),"0",INDEX('4回目or5回目（建具表）'!$E$11:$E$297,MATCH(M64,'4回目or5回目（建具表）'!$C$11:$C$297,0)))</f>
        <v>0</v>
      </c>
      <c r="P64" s="113">
        <f>ROUNDDOWN(+N64*O64,3)</f>
        <v>0</v>
      </c>
      <c r="Q64" s="114"/>
      <c r="R64" s="115"/>
      <c r="S64" s="125" t="str">
        <f>IF(ISERROR(INDEX('4回目or5回目（建具表）'!$D$11:$D$297,MATCH(R64,'4回目or5回目（建具表）'!$C$11:$C$297,0))),"0",INDEX('4回目or5回目（建具表）'!$D$11:$D$297,MATCH(R64,'4回目or5回目（建具表）'!$C$11:$C$297,0)))</f>
        <v>0</v>
      </c>
      <c r="T64" s="112" t="str">
        <f>IF(ISERROR(INDEX('4回目or5回目（建具表）'!$E$11:$E$297,MATCH(R64,'4回目or5回目（建具表）'!$C$11:$C$297,0))),"0",INDEX('4回目or5回目（建具表）'!$E$11:$E$297,MATCH(R64,'4回目or5回目（建具表）'!$C$11:$C$297,0)))</f>
        <v>0</v>
      </c>
      <c r="U64" s="113">
        <f>ROUNDDOWN(+S64*T64,3)</f>
        <v>0</v>
      </c>
      <c r="V64" s="121"/>
      <c r="W64" s="124"/>
      <c r="X64" s="125" t="str">
        <f>IF(ISERROR(INDEX('4回目or5回目（建具表）'!$D$11:$D$297,MATCH(W64,'4回目or5回目（建具表）'!$C$11:$C$297,0))),"0",INDEX('4回目or5回目（建具表）'!$D$11:$D$297,MATCH(W64,'4回目or5回目（建具表）'!$C$11:$C$297,0)))</f>
        <v>0</v>
      </c>
      <c r="Y64" s="112" t="str">
        <f>IF(ISERROR(INDEX('4回目or5回目（建具表）'!$E$11:$E$297,MATCH(W64,'4回目or5回目（建具表）'!$C$11:$C$297,0))),"0",INDEX('4回目or5回目（建具表）'!$E$11:$E$297,MATCH(W64,'4回目or5回目（建具表）'!$C$11:$C$297,0)))</f>
        <v>0</v>
      </c>
      <c r="Z64" s="113">
        <f>ROUNDDOWN(+X64*Y64,3)</f>
        <v>0</v>
      </c>
      <c r="AA64" s="118"/>
      <c r="AB64" s="83"/>
    </row>
    <row r="65" spans="2:28" s="74" customFormat="1" ht="13.5" customHeight="1" x14ac:dyDescent="0.15">
      <c r="B65" s="1170"/>
      <c r="C65" s="1179" t="s">
        <v>497</v>
      </c>
      <c r="D65" s="1180">
        <f>IF(D63-$Y$8/100&lt;0,0,D63-$Y$8/100)</f>
        <v>0</v>
      </c>
      <c r="E65" s="1190" t="str">
        <f>IF(E63="-","-",IF(E63-$Y$8/100&lt;0,0,IF(E63=1,1,E63-$Y$8/100)))</f>
        <v>-</v>
      </c>
      <c r="F65" s="1181" t="str">
        <f>IF(F63="-","-",IF(F63-$Y$8/100&lt;0,0,IF(F63=1,1,F63-$Y$8/100)))</f>
        <v>-</v>
      </c>
      <c r="G65" s="1181" t="str">
        <f>IF(G63="-","-",IF(G63-$Y$8/100&lt;0,0,IF(G63=1,1,G63-$Y$8/100)))</f>
        <v>-</v>
      </c>
      <c r="H65" s="1181" t="str">
        <f>IF(H63="-","-",IF(H63-$Y$8/100&lt;0,0,IF(H63=1,1,H63-$Y$8/100)))</f>
        <v>-</v>
      </c>
      <c r="I65" s="1181" t="str">
        <f>IF(I63="-","-",IF(I63-$Y$8/100&lt;0,0,IF(I63=1,1,I63-$Y$8/100)))</f>
        <v>-</v>
      </c>
      <c r="J65" s="126"/>
      <c r="K65" s="127"/>
      <c r="L65" s="157"/>
      <c r="M65" s="128"/>
      <c r="N65" s="129" t="str">
        <f>IF(ISERROR(INDEX('4回目or5回目（建具表）'!$D$11:$D$297,MATCH(M65,'4回目or5回目（建具表）'!$C$11:$C$297,0))),"0",INDEX('4回目or5回目（建具表）'!$D$11:$D$297,MATCH(M65,'4回目or5回目（建具表）'!$C$11:$C$297,0)))</f>
        <v>0</v>
      </c>
      <c r="O65" s="130" t="str">
        <f>IF(ISERROR(INDEX('4回目or5回目（建具表）'!$E$11:$E$297,MATCH(M65,'4回目or5回目（建具表）'!$C$11:$C$297,0))),"0",INDEX('4回目or5回目（建具表）'!$E$11:$E$297,MATCH(M65,'4回目or5回目（建具表）'!$C$11:$C$297,0)))</f>
        <v>0</v>
      </c>
      <c r="P65" s="107">
        <f>ROUNDDOWN(+N65*O65,3)</f>
        <v>0</v>
      </c>
      <c r="Q65" s="122"/>
      <c r="R65" s="131"/>
      <c r="S65" s="132" t="str">
        <f>IF(ISERROR(INDEX('4回目or5回目（建具表）'!$D$11:$D$297,MATCH(R65,'4回目or5回目（建具表）'!$C$11:$C$297,0))),"0",INDEX('4回目or5回目（建具表）'!$D$11:$D$297,MATCH(R65,'4回目or5回目（建具表）'!$C$11:$C$297,0)))</f>
        <v>0</v>
      </c>
      <c r="T65" s="133" t="str">
        <f>IF(ISERROR(INDEX('4回目or5回目（建具表）'!$E$11:$E$297,MATCH(R65,'4回目or5回目（建具表）'!$C$11:$C$297,0))),"0",INDEX('4回目or5回目（建具表）'!$E$11:$E$297,MATCH(R65,'4回目or5回目（建具表）'!$C$11:$C$297,0)))</f>
        <v>0</v>
      </c>
      <c r="U65" s="107">
        <f>ROUNDDOWN(+S65*T65,3)</f>
        <v>0</v>
      </c>
      <c r="V65" s="134"/>
      <c r="W65" s="135"/>
      <c r="X65" s="132" t="str">
        <f>IF(ISERROR(INDEX('4回目or5回目（建具表）'!$D$11:$D$297,MATCH(W65,'4回目or5回目（建具表）'!$C$11:$C$297,0))),"0",INDEX('4回目or5回目（建具表）'!$D$11:$D$297,MATCH(W65,'4回目or5回目（建具表）'!$C$11:$C$297,0)))</f>
        <v>0</v>
      </c>
      <c r="Y65" s="133" t="str">
        <f>IF(ISERROR(INDEX('4回目or5回目（建具表）'!$E$11:$E$297,MATCH(W65,'4回目or5回目（建具表）'!$C$11:$C$297,0))),"0",INDEX('4回目or5回目（建具表）'!$E$11:$E$297,MATCH(W65,'4回目or5回目（建具表）'!$C$11:$C$297,0)))</f>
        <v>0</v>
      </c>
      <c r="Z65" s="107">
        <f>ROUNDDOWN(+X65*Y65,3)</f>
        <v>0</v>
      </c>
      <c r="AA65" s="83"/>
      <c r="AB65" s="83"/>
    </row>
    <row r="66" spans="2:28" s="74" customFormat="1" ht="13.5" customHeight="1" x14ac:dyDescent="0.15">
      <c r="B66" s="1170"/>
      <c r="C66" s="1164"/>
      <c r="D66" s="1178"/>
      <c r="E66" s="1191"/>
      <c r="F66" s="1182"/>
      <c r="G66" s="1182"/>
      <c r="H66" s="1182"/>
      <c r="I66" s="1182"/>
      <c r="J66" s="126"/>
      <c r="K66" s="127"/>
      <c r="L66" s="165"/>
      <c r="M66" s="137"/>
      <c r="N66" s="138"/>
      <c r="O66" s="138"/>
      <c r="P66" s="139">
        <f>ROUNDDOWN(SUM(P61:P65),2)</f>
        <v>0</v>
      </c>
      <c r="Q66" s="140"/>
      <c r="R66" s="141"/>
      <c r="S66" s="142"/>
      <c r="T66" s="142"/>
      <c r="U66" s="139">
        <f>ROUNDDOWN(SUM(U61:U65),2)</f>
        <v>0</v>
      </c>
      <c r="V66" s="140"/>
      <c r="W66" s="143"/>
      <c r="X66" s="142"/>
      <c r="Y66" s="142"/>
      <c r="Z66" s="139">
        <f>ROUNDDOWN(SUM(Z61:Z65),2)</f>
        <v>0</v>
      </c>
      <c r="AA66" s="83"/>
      <c r="AB66" s="83"/>
    </row>
    <row r="67" spans="2:28" s="74" customFormat="1" ht="13.5" customHeight="1" x14ac:dyDescent="0.15">
      <c r="B67" s="1170"/>
      <c r="C67" s="144"/>
      <c r="D67" s="145"/>
      <c r="E67" s="146"/>
      <c r="F67" s="146"/>
      <c r="G67" s="146"/>
      <c r="H67" s="146"/>
      <c r="I67" s="147"/>
      <c r="J67" s="119"/>
      <c r="K67" s="120"/>
      <c r="L67" s="157" t="s">
        <v>492</v>
      </c>
      <c r="M67" s="149"/>
      <c r="N67" s="112" t="str">
        <f>IF(ISERROR(INDEX('4回目or5回目（建具表）'!$D$11:$D$297,MATCH(M67,'4回目or5回目（建具表）'!$C$11:$C$297,0))),"0",INDEX('4回目or5回目（建具表）'!$D$11:$D$297,MATCH(M67,'4回目or5回目（建具表）'!$C$11:$C$297,0)))</f>
        <v>0</v>
      </c>
      <c r="O67" s="112" t="str">
        <f>IF(ISERROR(INDEX('4回目or5回目（建具表）'!$E$11:$E$297,MATCH(M67,'4回目or5回目（建具表）'!$C$11:$C$297,0))),"0",INDEX('4回目or5回目（建具表）'!$E$11:$E$297,MATCH(M67,'4回目or5回目（建具表）'!$C$11:$C$297,0)))</f>
        <v>0</v>
      </c>
      <c r="P67" s="113">
        <f>ROUNDDOWN(+N67*O67,3)</f>
        <v>0</v>
      </c>
      <c r="Q67" s="150" t="s">
        <v>494</v>
      </c>
      <c r="R67" s="115"/>
      <c r="S67" s="116" t="str">
        <f>IF(ISERROR(INDEX('4回目or5回目（建具表）'!$D$11:$D$297,MATCH(R67,'4回目or5回目（建具表）'!$C$11:$C$297,0))),"0",INDEX('4回目or5回目（建具表）'!$D$11:$D$297,MATCH(R67,'4回目or5回目（建具表）'!$C$11:$C$297,0)))</f>
        <v>0</v>
      </c>
      <c r="T67" s="116" t="str">
        <f>IF(ISERROR(INDEX('4回目or5回目（建具表）'!$E$11:$E$297,MATCH(R67,'4回目or5回目（建具表）'!$C$11:$C$297,0))),"0",INDEX('4回目or5回目（建具表）'!$E$11:$E$297,MATCH(R67,'4回目or5回目（建具表）'!$C$11:$C$297,0)))</f>
        <v>0</v>
      </c>
      <c r="U67" s="113">
        <f>ROUNDDOWN(+S67*T67,3)</f>
        <v>0</v>
      </c>
      <c r="V67" s="80"/>
      <c r="W67" s="152"/>
      <c r="X67" s="153"/>
      <c r="Y67" s="153"/>
      <c r="Z67" s="94"/>
      <c r="AA67" s="83"/>
      <c r="AB67" s="83"/>
    </row>
    <row r="68" spans="2:28" s="74" customFormat="1" ht="13.5" customHeight="1" x14ac:dyDescent="0.15">
      <c r="B68" s="1170"/>
      <c r="C68" s="154" t="s">
        <v>498</v>
      </c>
      <c r="D68" s="83"/>
      <c r="E68" s="155"/>
      <c r="F68" s="155"/>
      <c r="G68" s="155"/>
      <c r="H68" s="155"/>
      <c r="I68" s="156"/>
      <c r="J68" s="126"/>
      <c r="K68" s="127"/>
      <c r="L68" s="157"/>
      <c r="M68" s="111"/>
      <c r="N68" s="112" t="str">
        <f>IF(ISERROR(INDEX('4回目or5回目（建具表）'!$D$11:$D$297,MATCH(M68,'4回目or5回目（建具表）'!$C$11:$C$297,0))),"0",INDEX('4回目or5回目（建具表）'!$D$11:$D$297,MATCH(M68,'4回目or5回目（建具表）'!$C$11:$C$297,0)))</f>
        <v>0</v>
      </c>
      <c r="O68" s="112" t="str">
        <f>IF(ISERROR(INDEX('4回目or5回目（建具表）'!$E$11:$E$297,MATCH(M68,'4回目or5回目（建具表）'!$C$11:$C$297,0))),"0",INDEX('4回目or5回目（建具表）'!$E$11:$E$297,MATCH(M68,'4回目or5回目（建具表）'!$C$11:$C$297,0)))</f>
        <v>0</v>
      </c>
      <c r="P68" s="113">
        <f>ROUNDDOWN(+N68*O68,3)</f>
        <v>0</v>
      </c>
      <c r="Q68" s="122"/>
      <c r="R68" s="115"/>
      <c r="S68" s="112" t="str">
        <f>IF(ISERROR(INDEX('4回目or5回目（建具表）'!$D$11:$D$297,MATCH(R68,'4回目or5回目（建具表）'!$C$11:$C$297,0))),"0",INDEX('4回目or5回目（建具表）'!$D$11:$D$297,MATCH(R68,'4回目or5回目（建具表）'!$C$11:$C$297,0)))</f>
        <v>0</v>
      </c>
      <c r="T68" s="112" t="str">
        <f>IF(ISERROR(INDEX('4回目or5回目（建具表）'!$E$11:$E$297,MATCH(R68,'4回目or5回目（建具表）'!$C$11:$C$297,0))),"0",INDEX('4回目or5回目（建具表）'!$E$11:$E$297,MATCH(R68,'4回目or5回目（建具表）'!$C$11:$C$297,0)))</f>
        <v>0</v>
      </c>
      <c r="U68" s="113">
        <f>ROUNDDOWN(+S68*T68,3)</f>
        <v>0</v>
      </c>
      <c r="V68" s="176"/>
      <c r="W68" s="152"/>
      <c r="X68" s="158"/>
      <c r="Y68" s="158"/>
      <c r="Z68" s="99"/>
      <c r="AA68" s="83"/>
      <c r="AB68" s="83"/>
    </row>
    <row r="69" spans="2:28" s="74" customFormat="1" ht="13.5" customHeight="1" x14ac:dyDescent="0.15">
      <c r="B69" s="1170"/>
      <c r="C69" s="1183"/>
      <c r="D69" s="1184"/>
      <c r="E69" s="1184"/>
      <c r="F69" s="1184"/>
      <c r="G69" s="1184"/>
      <c r="H69" s="1184"/>
      <c r="I69" s="1185"/>
      <c r="J69" s="126"/>
      <c r="K69" s="127"/>
      <c r="L69" s="157"/>
      <c r="M69" s="111"/>
      <c r="N69" s="125" t="str">
        <f>IF(ISERROR(INDEX('4回目or5回目（建具表）'!$D$11:$D$297,MATCH(M69,'4回目or5回目（建具表）'!$C$11:$C$297,0))),"0",INDEX('4回目or5回目（建具表）'!$D$11:$D$297,MATCH(M69,'4回目or5回目（建具表）'!$C$11:$C$297,0)))</f>
        <v>0</v>
      </c>
      <c r="O69" s="112" t="str">
        <f>IF(ISERROR(INDEX('4回目or5回目（建具表）'!$E$11:$E$297,MATCH(M69,'4回目or5回目（建具表）'!$C$11:$C$297,0))),"0",INDEX('4回目or5回目（建具表）'!$E$11:$E$297,MATCH(M69,'4回目or5回目（建具表）'!$C$11:$C$297,0)))</f>
        <v>0</v>
      </c>
      <c r="P69" s="113">
        <f>ROUNDDOWN(+N69*O69,3)</f>
        <v>0</v>
      </c>
      <c r="Q69" s="122"/>
      <c r="R69" s="115"/>
      <c r="S69" s="125" t="str">
        <f>IF(ISERROR(INDEX('4回目or5回目（建具表）'!$D$11:$D$297,MATCH(R69,'4回目or5回目（建具表）'!$C$11:$C$297,0))),"0",INDEX('4回目or5回目（建具表）'!$D$11:$D$297,MATCH(R69,'4回目or5回目（建具表）'!$C$11:$C$297,0)))</f>
        <v>0</v>
      </c>
      <c r="T69" s="112" t="str">
        <f>IF(ISERROR(INDEX('4回目or5回目（建具表）'!$E$11:$E$297,MATCH(R69,'4回目or5回目（建具表）'!$C$11:$C$297,0))),"0",INDEX('4回目or5回目（建具表）'!$E$11:$E$297,MATCH(R69,'4回目or5回目（建具表）'!$C$11:$C$297,0)))</f>
        <v>0</v>
      </c>
      <c r="U69" s="113">
        <f>ROUNDDOWN(+S69*T69,3)</f>
        <v>0</v>
      </c>
      <c r="V69" s="176"/>
      <c r="W69" s="152"/>
      <c r="X69" s="158"/>
      <c r="Y69" s="158"/>
      <c r="Z69" s="159"/>
      <c r="AA69" s="83"/>
      <c r="AB69" s="83"/>
    </row>
    <row r="70" spans="2:28" s="74" customFormat="1" ht="13.5" customHeight="1" x14ac:dyDescent="0.15">
      <c r="B70" s="1170"/>
      <c r="C70" s="1183"/>
      <c r="D70" s="1184"/>
      <c r="E70" s="1184"/>
      <c r="F70" s="1184"/>
      <c r="G70" s="1184"/>
      <c r="H70" s="1184"/>
      <c r="I70" s="1185"/>
      <c r="J70" s="126"/>
      <c r="K70" s="127"/>
      <c r="L70" s="157"/>
      <c r="M70" s="111"/>
      <c r="N70" s="125" t="str">
        <f>IF(ISERROR(INDEX('4回目or5回目（建具表）'!$D$11:$D$297,MATCH(M70,'4回目or5回目（建具表）'!$C$11:$C$297,0))),"0",INDEX('4回目or5回目（建具表）'!$D$11:$D$297,MATCH(M70,'4回目or5回目（建具表）'!$C$11:$C$297,0)))</f>
        <v>0</v>
      </c>
      <c r="O70" s="112" t="str">
        <f>IF(ISERROR(INDEX('4回目or5回目（建具表）'!$E$11:$E$297,MATCH(M70,'4回目or5回目（建具表）'!$C$11:$C$297,0))),"0",INDEX('4回目or5回目（建具表）'!$E$11:$E$297,MATCH(M70,'4回目or5回目（建具表）'!$C$11:$C$297,0)))</f>
        <v>0</v>
      </c>
      <c r="P70" s="113">
        <f>ROUNDDOWN(+N70*O70,3)</f>
        <v>0</v>
      </c>
      <c r="Q70" s="122"/>
      <c r="R70" s="115"/>
      <c r="S70" s="125" t="str">
        <f>IF(ISERROR(INDEX('4回目or5回目（建具表）'!$D$11:$D$297,MATCH(R70,'4回目or5回目（建具表）'!$C$11:$C$297,0))),"0",INDEX('4回目or5回目（建具表）'!$D$11:$D$297,MATCH(R70,'4回目or5回目（建具表）'!$C$11:$C$297,0)))</f>
        <v>0</v>
      </c>
      <c r="T70" s="112" t="str">
        <f>IF(ISERROR(INDEX('4回目or5回目（建具表）'!$E$11:$E$297,MATCH(R70,'4回目or5回目（建具表）'!$C$11:$C$297,0))),"0",INDEX('4回目or5回目（建具表）'!$E$11:$E$297,MATCH(R70,'4回目or5回目（建具表）'!$C$11:$C$297,0)))</f>
        <v>0</v>
      </c>
      <c r="U70" s="113">
        <f>ROUNDDOWN(+S70*T70,3)</f>
        <v>0</v>
      </c>
      <c r="V70" s="80"/>
      <c r="W70" s="152"/>
      <c r="X70" s="158"/>
      <c r="Y70" s="158" t="s">
        <v>486</v>
      </c>
      <c r="Z70" s="1163">
        <f>+P66+P72+U66+U72+Z66</f>
        <v>0</v>
      </c>
      <c r="AA70" s="83"/>
      <c r="AB70" s="83"/>
    </row>
    <row r="71" spans="2:28" s="74" customFormat="1" ht="13.5" customHeight="1" x14ac:dyDescent="0.15">
      <c r="B71" s="1170"/>
      <c r="C71" s="1183"/>
      <c r="D71" s="1184"/>
      <c r="E71" s="1184"/>
      <c r="F71" s="1184"/>
      <c r="G71" s="1184"/>
      <c r="H71" s="1184"/>
      <c r="I71" s="1185"/>
      <c r="J71" s="160"/>
      <c r="K71" s="161"/>
      <c r="L71" s="157"/>
      <c r="M71" s="162"/>
      <c r="N71" s="132" t="str">
        <f>IF(ISERROR(INDEX('4回目or5回目（建具表）'!$D$11:$D$297,MATCH(M71,'4回目or5回目（建具表）'!$C$11:$C$297,0))),"0",INDEX('4回目or5回目（建具表）'!$D$11:$D$297,MATCH(M71,'4回目or5回目（建具表）'!$C$11:$C$297,0)))</f>
        <v>0</v>
      </c>
      <c r="O71" s="133" t="str">
        <f>IF(ISERROR(INDEX('4回目or5回目（建具表）'!$E$11:$E$297,MATCH(M71,'4回目or5回目（建具表）'!$C$11:$C$297,0))),"0",INDEX('4回目or5回目（建具表）'!$E$11:$E$297,MATCH(M71,'4回目or5回目（建具表）'!$C$11:$C$297,0)))</f>
        <v>0</v>
      </c>
      <c r="P71" s="107">
        <f>ROUNDDOWN(+N71*O71,3)</f>
        <v>0</v>
      </c>
      <c r="Q71" s="122"/>
      <c r="R71" s="131"/>
      <c r="S71" s="132" t="str">
        <f>IF(ISERROR(INDEX('4回目or5回目（建具表）'!$D$11:$D$297,MATCH(R71,'4回目or5回目（建具表）'!$C$11:$C$297,0))),"0",INDEX('4回目or5回目（建具表）'!$D$11:$D$297,MATCH(R71,'4回目or5回目（建具表）'!$C$11:$C$297,0)))</f>
        <v>0</v>
      </c>
      <c r="T71" s="133" t="str">
        <f>IF(ISERROR(INDEX('4回目or5回目（建具表）'!$E$11:$E$297,MATCH(R71,'4回目or5回目（建具表）'!$C$11:$C$297,0))),"0",INDEX('4回目or5回目（建具表）'!$E$11:$E$297,MATCH(R71,'4回目or5回目（建具表）'!$C$11:$C$297,0)))</f>
        <v>0</v>
      </c>
      <c r="U71" s="107">
        <f>ROUNDDOWN(+S71*T71,3)</f>
        <v>0</v>
      </c>
      <c r="V71" s="176"/>
      <c r="W71" s="152"/>
      <c r="X71" s="158"/>
      <c r="Y71" s="158" t="s">
        <v>499</v>
      </c>
      <c r="Z71" s="1189"/>
      <c r="AA71" s="83"/>
      <c r="AB71" s="83"/>
    </row>
    <row r="72" spans="2:28" s="74" customFormat="1" ht="13.5" customHeight="1" x14ac:dyDescent="0.15">
      <c r="B72" s="1171"/>
      <c r="C72" s="1186"/>
      <c r="D72" s="1187"/>
      <c r="E72" s="1187"/>
      <c r="F72" s="1187"/>
      <c r="G72" s="1187"/>
      <c r="H72" s="1187"/>
      <c r="I72" s="1188"/>
      <c r="J72" s="163" t="s">
        <v>486</v>
      </c>
      <c r="K72" s="164">
        <f>SUM(K61:K71)</f>
        <v>0</v>
      </c>
      <c r="L72" s="165"/>
      <c r="M72" s="166"/>
      <c r="N72" s="142"/>
      <c r="O72" s="142"/>
      <c r="P72" s="139">
        <f>ROUNDDOWN(SUM(P67:P71),2)</f>
        <v>0</v>
      </c>
      <c r="Q72" s="177"/>
      <c r="R72" s="141"/>
      <c r="S72" s="142"/>
      <c r="T72" s="142"/>
      <c r="U72" s="139">
        <f>ROUNDDOWN(SUM(U67:U71),2)</f>
        <v>0</v>
      </c>
      <c r="V72" s="178"/>
      <c r="W72" s="168"/>
      <c r="X72" s="138"/>
      <c r="Y72" s="138"/>
      <c r="Z72" s="1164"/>
      <c r="AA72" s="83"/>
      <c r="AB72" s="83"/>
    </row>
    <row r="73" spans="2:28" s="74" customFormat="1" ht="13.5" customHeight="1" x14ac:dyDescent="0.15">
      <c r="B73" s="1169">
        <v>6</v>
      </c>
      <c r="C73" s="1149" t="s">
        <v>500</v>
      </c>
      <c r="D73" s="1151"/>
      <c r="E73" s="1163" t="s">
        <v>491</v>
      </c>
      <c r="F73" s="1163" t="s">
        <v>492</v>
      </c>
      <c r="G73" s="1163" t="s">
        <v>493</v>
      </c>
      <c r="H73" s="1163" t="s">
        <v>494</v>
      </c>
      <c r="I73" s="1163" t="s">
        <v>495</v>
      </c>
      <c r="J73" s="169"/>
      <c r="K73" s="170"/>
      <c r="L73" s="110" t="s">
        <v>491</v>
      </c>
      <c r="M73" s="149"/>
      <c r="N73" s="171" t="str">
        <f>IF(ISERROR(INDEX('4回目or5回目（建具表）'!$D$11:$D$297,MATCH(M73,'4回目or5回目（建具表）'!$C$11:$C$297,0))),"0",INDEX('4回目or5回目（建具表）'!$D$11:$D$297,MATCH(M73,'4回目or5回目（建具表）'!$C$11:$C$297,0)))</f>
        <v>0</v>
      </c>
      <c r="O73" s="171" t="str">
        <f>IF(ISERROR(INDEX('4回目or5回目（建具表）'!$E$11:$E$297,MATCH(M73,'4回目or5回目（建具表）'!$C$11:$C$297,0))),"0",INDEX('4回目or5回目（建具表）'!$E$11:$E$297,MATCH(M73,'4回目or5回目（建具表）'!$C$11:$C$297,0)))</f>
        <v>0</v>
      </c>
      <c r="P73" s="101">
        <f>ROUNDDOWN(+N73*O73,3)</f>
        <v>0</v>
      </c>
      <c r="Q73" s="172" t="s">
        <v>493</v>
      </c>
      <c r="R73" s="173"/>
      <c r="S73" s="174" t="str">
        <f>IF(ISERROR(INDEX('4回目or5回目（建具表）'!$D$11:$D$297,MATCH(R73,'4回目or5回目（建具表）'!$C$11:$C$297,0))),"0",INDEX('4回目or5回目（建具表）'!$D$11:$D$297,MATCH(R73,'4回目or5回目（建具表）'!$C$11:$C$297,0)))</f>
        <v>0</v>
      </c>
      <c r="T73" s="174" t="str">
        <f>IF(ISERROR(INDEX('4回目or5回目（建具表）'!$E$11:$E$297,MATCH(R73,'4回目or5回目（建具表）'!$C$11:$C$297,0))),"0",INDEX('4回目or5回目（建具表）'!$E$11:$E$297,MATCH(R73,'4回目or5回目（建具表）'!$C$11:$C$297,0)))</f>
        <v>0</v>
      </c>
      <c r="U73" s="101">
        <f>ROUNDDOWN(+S73*T73,3)</f>
        <v>0</v>
      </c>
      <c r="V73" s="172" t="s">
        <v>495</v>
      </c>
      <c r="W73" s="175"/>
      <c r="X73" s="174" t="str">
        <f>IF(ISERROR(INDEX('4回目or5回目（建具表）'!$D$11:$D$297,MATCH(W73,'4回目or5回目（建具表）'!$C$11:$C$297,0))),"0",INDEX('4回目or5回目（建具表）'!$D$11:$D$297,MATCH(W73,'4回目or5回目（建具表）'!$C$11:$C$297,0)))</f>
        <v>0</v>
      </c>
      <c r="Y73" s="174" t="str">
        <f>IF(ISERROR(INDEX('4回目or5回目（建具表）'!$E$11:$E$297,MATCH(W73,'4回目or5回目（建具表）'!$C$11:$C$297,0))),"0",INDEX('4回目or5回目（建具表）'!$E$11:$E$297,MATCH(W73,'4回目or5回目（建具表）'!$C$11:$C$297,0)))</f>
        <v>0</v>
      </c>
      <c r="Z73" s="101">
        <f>ROUNDDOWN(+X73*Y73,3)</f>
        <v>0</v>
      </c>
      <c r="AA73" s="118"/>
      <c r="AB73" s="83"/>
    </row>
    <row r="74" spans="2:28" s="74" customFormat="1" ht="13.5" customHeight="1" x14ac:dyDescent="0.15">
      <c r="B74" s="1170"/>
      <c r="C74" s="1155"/>
      <c r="D74" s="1157"/>
      <c r="E74" s="1164"/>
      <c r="F74" s="1164"/>
      <c r="G74" s="1164"/>
      <c r="H74" s="1164"/>
      <c r="I74" s="1164"/>
      <c r="J74" s="119"/>
      <c r="K74" s="120"/>
      <c r="L74" s="157"/>
      <c r="M74" s="111"/>
      <c r="N74" s="112" t="str">
        <f>IF(ISERROR(INDEX('4回目or5回目（建具表）'!$D$11:$D$297,MATCH(M74,'4回目or5回目（建具表）'!$C$11:$C$297,0))),"0",INDEX('4回目or5回目（建具表）'!$D$11:$D$297,MATCH(M74,'4回目or5回目（建具表）'!$C$11:$C$297,0)))</f>
        <v>0</v>
      </c>
      <c r="O74" s="112" t="str">
        <f>IF(ISERROR(INDEX('4回目or5回目（建具表）'!$E$11:$E$297,MATCH(M74,'4回目or5回目（建具表）'!$C$11:$C$297,0))),"0",INDEX('4回目or5回目（建具表）'!$E$11:$E$297,MATCH(M74,'4回目or5回目（建具表）'!$C$11:$C$297,0)))</f>
        <v>0</v>
      </c>
      <c r="P74" s="113">
        <f>ROUNDDOWN(+N74*O74,3)</f>
        <v>0</v>
      </c>
      <c r="Q74" s="122"/>
      <c r="R74" s="115"/>
      <c r="S74" s="112" t="str">
        <f>IF(ISERROR(INDEX('4回目or5回目（建具表）'!$D$11:$D$297,MATCH(R74,'4回目or5回目（建具表）'!$C$11:$C$297,0))),"0",INDEX('4回目or5回目（建具表）'!$D$11:$D$297,MATCH(R74,'4回目or5回目（建具表）'!$C$11:$C$297,0)))</f>
        <v>0</v>
      </c>
      <c r="T74" s="112" t="str">
        <f>IF(ISERROR(INDEX('4回目or5回目（建具表）'!$E$11:$E$297,MATCH(R74,'4回目or5回目（建具表）'!$C$11:$C$297,0))),"0",INDEX('4回目or5回目（建具表）'!$E$11:$E$297,MATCH(R74,'4回目or5回目（建具表）'!$C$11:$C$297,0)))</f>
        <v>0</v>
      </c>
      <c r="U74" s="113">
        <f>ROUNDDOWN(+S74*T74,3)</f>
        <v>0</v>
      </c>
      <c r="V74" s="123"/>
      <c r="W74" s="124"/>
      <c r="X74" s="112" t="str">
        <f>IF(ISERROR(INDEX('4回目or5回目（建具表）'!$D$11:$D$297,MATCH(W74,'4回目or5回目（建具表）'!$C$11:$C$297,0))),"0",INDEX('4回目or5回目（建具表）'!$D$11:$D$297,MATCH(W74,'4回目or5回目（建具表）'!$C$11:$C$297,0)))</f>
        <v>0</v>
      </c>
      <c r="Y74" s="112" t="str">
        <f>IF(ISERROR(INDEX('4回目or5回目（建具表）'!$E$11:$E$297,MATCH(W74,'4回目or5回目（建具表）'!$C$11:$C$297,0))),"0",INDEX('4回目or5回目（建具表）'!$E$11:$E$297,MATCH(W74,'4回目or5回目（建具表）'!$C$11:$C$297,0)))</f>
        <v>0</v>
      </c>
      <c r="Z74" s="113">
        <f>ROUNDDOWN(+X74*Y74,3)</f>
        <v>0</v>
      </c>
      <c r="AA74" s="83"/>
      <c r="AB74" s="83"/>
    </row>
    <row r="75" spans="2:28" s="74" customFormat="1" ht="13.5" customHeight="1" x14ac:dyDescent="0.15">
      <c r="B75" s="1170"/>
      <c r="C75" s="1189" t="s">
        <v>496</v>
      </c>
      <c r="D75" s="1177">
        <f>IF(K84=0,0,ROUNDDOWN(+Z82/+K84,2))</f>
        <v>0</v>
      </c>
      <c r="E75" s="1165" t="str">
        <f>IF(P78=0,"-",ROUNDDOWN(+P78/+Z82,2))</f>
        <v>-</v>
      </c>
      <c r="F75" s="1167" t="str">
        <f>IF(P84=0,"-",ROUNDDOWN(+P84/+Z82,2))</f>
        <v>-</v>
      </c>
      <c r="G75" s="1167" t="str">
        <f>IF(U78=0,"-",ROUNDDOWN(U78/Z82,2))</f>
        <v>-</v>
      </c>
      <c r="H75" s="1167" t="str">
        <f>IF(U84=0,"-",ROUNDDOWN(+U84/+Z82,2))</f>
        <v>-</v>
      </c>
      <c r="I75" s="1167" t="str">
        <f>IF(Z78=0,"-",ROUNDDOWN(+Z78/+Z82,2))</f>
        <v>-</v>
      </c>
      <c r="J75" s="119"/>
      <c r="K75" s="120"/>
      <c r="L75" s="157"/>
      <c r="M75" s="111"/>
      <c r="N75" s="125" t="str">
        <f>IF(ISERROR(INDEX('4回目or5回目（建具表）'!$D$11:$D$297,MATCH(M75,'4回目or5回目（建具表）'!$C$11:$C$297,0))),"0",INDEX('4回目or5回目（建具表）'!$D$11:$D$297,MATCH(M75,'4回目or5回目（建具表）'!$C$11:$C$297,0)))</f>
        <v>0</v>
      </c>
      <c r="O75" s="112" t="str">
        <f>IF(ISERROR(INDEX('4回目or5回目（建具表）'!$E$11:$E$297,MATCH(M75,'4回目or5回目（建具表）'!$C$11:$C$297,0))),"0",INDEX('4回目or5回目（建具表）'!$E$11:$E$297,MATCH(M75,'4回目or5回目（建具表）'!$C$11:$C$297,0)))</f>
        <v>0</v>
      </c>
      <c r="P75" s="113">
        <f>ROUNDDOWN(+N75*O75,3)</f>
        <v>0</v>
      </c>
      <c r="Q75" s="122"/>
      <c r="R75" s="115"/>
      <c r="S75" s="125" t="str">
        <f>IF(ISERROR(INDEX('4回目or5回目（建具表）'!$D$11:$D$297,MATCH(R75,'4回目or5回目（建具表）'!$C$11:$C$297,0))),"0",INDEX('4回目or5回目（建具表）'!$D$11:$D$297,MATCH(R75,'4回目or5回目（建具表）'!$C$11:$C$297,0)))</f>
        <v>0</v>
      </c>
      <c r="T75" s="112" t="str">
        <f>IF(ISERROR(INDEX('4回目or5回目（建具表）'!$E$11:$E$297,MATCH(R75,'4回目or5回目（建具表）'!$C$11:$C$297,0))),"0",INDEX('4回目or5回目（建具表）'!$E$11:$E$297,MATCH(R75,'4回目or5回目（建具表）'!$C$11:$C$297,0)))</f>
        <v>0</v>
      </c>
      <c r="U75" s="113">
        <f>ROUNDDOWN(+S75*T75,3)</f>
        <v>0</v>
      </c>
      <c r="V75" s="123"/>
      <c r="W75" s="124"/>
      <c r="X75" s="125" t="str">
        <f>IF(ISERROR(INDEX('4回目or5回目（建具表）'!$D$11:$D$297,MATCH(W75,'4回目or5回目（建具表）'!$C$11:$C$297,0))),"0",INDEX('4回目or5回目（建具表）'!$D$11:$D$297,MATCH(W75,'4回目or5回目（建具表）'!$C$11:$C$297,0)))</f>
        <v>0</v>
      </c>
      <c r="Y75" s="112" t="str">
        <f>IF(ISERROR(INDEX('4回目or5回目（建具表）'!$E$11:$E$297,MATCH(W75,'4回目or5回目（建具表）'!$C$11:$C$297,0))),"0",INDEX('4回目or5回目（建具表）'!$E$11:$E$297,MATCH(W75,'4回目or5回目（建具表）'!$C$11:$C$297,0)))</f>
        <v>0</v>
      </c>
      <c r="Z75" s="113">
        <f>ROUNDDOWN(+X75*Y75,3)</f>
        <v>0</v>
      </c>
      <c r="AA75" s="83"/>
      <c r="AB75" s="83"/>
    </row>
    <row r="76" spans="2:28" s="74" customFormat="1" ht="13.5" customHeight="1" x14ac:dyDescent="0.15">
      <c r="B76" s="1170"/>
      <c r="C76" s="1176"/>
      <c r="D76" s="1178"/>
      <c r="E76" s="1166"/>
      <c r="F76" s="1168"/>
      <c r="G76" s="1168"/>
      <c r="H76" s="1168"/>
      <c r="I76" s="1168"/>
      <c r="J76" s="126"/>
      <c r="K76" s="127"/>
      <c r="L76" s="121"/>
      <c r="M76" s="111"/>
      <c r="N76" s="125" t="str">
        <f>IF(ISERROR(INDEX('4回目or5回目（建具表）'!$D$11:$D$297,MATCH(M76,'4回目or5回目（建具表）'!$C$11:$C$297,0))),"0",INDEX('4回目or5回目（建具表）'!$D$11:$D$297,MATCH(M76,'4回目or5回目（建具表）'!$C$11:$C$297,0)))</f>
        <v>0</v>
      </c>
      <c r="O76" s="112" t="str">
        <f>IF(ISERROR(INDEX('4回目or5回目（建具表）'!$E$11:$E$297,MATCH(M76,'4回目or5回目（建具表）'!$C$11:$C$297,0))),"0",INDEX('4回目or5回目（建具表）'!$E$11:$E$297,MATCH(M76,'4回目or5回目（建具表）'!$C$11:$C$297,0)))</f>
        <v>0</v>
      </c>
      <c r="P76" s="113">
        <f>ROUNDDOWN(+N76*O76,3)</f>
        <v>0</v>
      </c>
      <c r="Q76" s="114"/>
      <c r="R76" s="115"/>
      <c r="S76" s="125" t="str">
        <f>IF(ISERROR(INDEX('4回目or5回目（建具表）'!$D$11:$D$297,MATCH(R76,'4回目or5回目（建具表）'!$C$11:$C$297,0))),"0",INDEX('4回目or5回目（建具表）'!$D$11:$D$297,MATCH(R76,'4回目or5回目（建具表）'!$C$11:$C$297,0)))</f>
        <v>0</v>
      </c>
      <c r="T76" s="112" t="str">
        <f>IF(ISERROR(INDEX('4回目or5回目（建具表）'!$E$11:$E$297,MATCH(R76,'4回目or5回目（建具表）'!$C$11:$C$297,0))),"0",INDEX('4回目or5回目（建具表）'!$E$11:$E$297,MATCH(R76,'4回目or5回目（建具表）'!$C$11:$C$297,0)))</f>
        <v>0</v>
      </c>
      <c r="U76" s="113">
        <f>ROUNDDOWN(+S76*T76,3)</f>
        <v>0</v>
      </c>
      <c r="V76" s="121"/>
      <c r="W76" s="124"/>
      <c r="X76" s="125" t="str">
        <f>IF(ISERROR(INDEX('4回目or5回目（建具表）'!$D$11:$D$297,MATCH(W76,'4回目or5回目（建具表）'!$C$11:$C$297,0))),"0",INDEX('4回目or5回目（建具表）'!$D$11:$D$297,MATCH(W76,'4回目or5回目（建具表）'!$C$11:$C$297,0)))</f>
        <v>0</v>
      </c>
      <c r="Y76" s="112" t="str">
        <f>IF(ISERROR(INDEX('4回目or5回目（建具表）'!$E$11:$E$297,MATCH(W76,'4回目or5回目（建具表）'!$C$11:$C$297,0))),"0",INDEX('4回目or5回目（建具表）'!$E$11:$E$297,MATCH(W76,'4回目or5回目（建具表）'!$C$11:$C$297,0)))</f>
        <v>0</v>
      </c>
      <c r="Z76" s="113">
        <f>ROUNDDOWN(+X76*Y76,3)</f>
        <v>0</v>
      </c>
      <c r="AA76" s="118"/>
      <c r="AB76" s="83"/>
    </row>
    <row r="77" spans="2:28" s="74" customFormat="1" ht="13.5" customHeight="1" x14ac:dyDescent="0.15">
      <c r="B77" s="1170"/>
      <c r="C77" s="1179" t="s">
        <v>497</v>
      </c>
      <c r="D77" s="1180">
        <f>IF(D75-$Y$8/100&lt;0,0,D75-$Y$8/100)</f>
        <v>0</v>
      </c>
      <c r="E77" s="1190" t="str">
        <f>IF(E75="-","-",IF(E75-$Y$8/100&lt;0,0,IF(E75=1,1,E75-$Y$8/100)))</f>
        <v>-</v>
      </c>
      <c r="F77" s="1181" t="str">
        <f>IF(F75="-","-",IF(F75-$Y$8/100&lt;0,0,IF(F75=1,1,F75-$Y$8/100)))</f>
        <v>-</v>
      </c>
      <c r="G77" s="1181" t="str">
        <f>IF(G75="-","-",IF(G75-$Y$8/100&lt;0,0,IF(G75=1,1,G75-$Y$8/100)))</f>
        <v>-</v>
      </c>
      <c r="H77" s="1181" t="str">
        <f>IF(H75="-","-",IF(H75-$Y$8/100&lt;0,0,IF(H75=1,1,H75-$Y$8/100)))</f>
        <v>-</v>
      </c>
      <c r="I77" s="1181" t="str">
        <f>IF(I75="-","-",IF(I75-$Y$8/100&lt;0,0,IF(I75=1,1,I75-$Y$8/100)))</f>
        <v>-</v>
      </c>
      <c r="J77" s="126"/>
      <c r="K77" s="127"/>
      <c r="L77" s="157"/>
      <c r="M77" s="128"/>
      <c r="N77" s="129" t="str">
        <f>IF(ISERROR(INDEX('4回目or5回目（建具表）'!$D$11:$D$297,MATCH(M77,'4回目or5回目（建具表）'!$C$11:$C$297,0))),"0",INDEX('4回目or5回目（建具表）'!$D$11:$D$297,MATCH(M77,'4回目or5回目（建具表）'!$C$11:$C$297,0)))</f>
        <v>0</v>
      </c>
      <c r="O77" s="130" t="str">
        <f>IF(ISERROR(INDEX('4回目or5回目（建具表）'!$E$11:$E$297,MATCH(M77,'4回目or5回目（建具表）'!$C$11:$C$297,0))),"0",INDEX('4回目or5回目（建具表）'!$E$11:$E$297,MATCH(M77,'4回目or5回目（建具表）'!$C$11:$C$297,0)))</f>
        <v>0</v>
      </c>
      <c r="P77" s="107">
        <f>ROUNDDOWN(+N77*O77,3)</f>
        <v>0</v>
      </c>
      <c r="Q77" s="122"/>
      <c r="R77" s="131"/>
      <c r="S77" s="132" t="str">
        <f>IF(ISERROR(INDEX('4回目or5回目（建具表）'!$D$11:$D$297,MATCH(R77,'4回目or5回目（建具表）'!$C$11:$C$297,0))),"0",INDEX('4回目or5回目（建具表）'!$D$11:$D$297,MATCH(R77,'4回目or5回目（建具表）'!$C$11:$C$297,0)))</f>
        <v>0</v>
      </c>
      <c r="T77" s="133" t="str">
        <f>IF(ISERROR(INDEX('4回目or5回目（建具表）'!$E$11:$E$297,MATCH(R77,'4回目or5回目（建具表）'!$C$11:$C$297,0))),"0",INDEX('4回目or5回目（建具表）'!$E$11:$E$297,MATCH(R77,'4回目or5回目（建具表）'!$C$11:$C$297,0)))</f>
        <v>0</v>
      </c>
      <c r="U77" s="107">
        <f>ROUNDDOWN(+S77*T77,3)</f>
        <v>0</v>
      </c>
      <c r="V77" s="134"/>
      <c r="W77" s="135"/>
      <c r="X77" s="132" t="str">
        <f>IF(ISERROR(INDEX('4回目or5回目（建具表）'!$D$11:$D$297,MATCH(W77,'4回目or5回目（建具表）'!$C$11:$C$297,0))),"0",INDEX('4回目or5回目（建具表）'!$D$11:$D$297,MATCH(W77,'4回目or5回目（建具表）'!$C$11:$C$297,0)))</f>
        <v>0</v>
      </c>
      <c r="Y77" s="133" t="str">
        <f>IF(ISERROR(INDEX('4回目or5回目（建具表）'!$E$11:$E$297,MATCH(W77,'4回目or5回目（建具表）'!$C$11:$C$297,0))),"0",INDEX('4回目or5回目（建具表）'!$E$11:$E$297,MATCH(W77,'4回目or5回目（建具表）'!$C$11:$C$297,0)))</f>
        <v>0</v>
      </c>
      <c r="Z77" s="107">
        <f>ROUNDDOWN(+X77*Y77,3)</f>
        <v>0</v>
      </c>
      <c r="AA77" s="83"/>
      <c r="AB77" s="83"/>
    </row>
    <row r="78" spans="2:28" s="74" customFormat="1" ht="13.5" customHeight="1" x14ac:dyDescent="0.15">
      <c r="B78" s="1170"/>
      <c r="C78" s="1164"/>
      <c r="D78" s="1178"/>
      <c r="E78" s="1191"/>
      <c r="F78" s="1182"/>
      <c r="G78" s="1182"/>
      <c r="H78" s="1182"/>
      <c r="I78" s="1182"/>
      <c r="J78" s="126"/>
      <c r="K78" s="127"/>
      <c r="L78" s="165"/>
      <c r="M78" s="137"/>
      <c r="N78" s="138"/>
      <c r="O78" s="138"/>
      <c r="P78" s="139">
        <f>ROUNDDOWN(SUM(P73:P77),2)</f>
        <v>0</v>
      </c>
      <c r="Q78" s="140"/>
      <c r="R78" s="141"/>
      <c r="S78" s="142"/>
      <c r="T78" s="142"/>
      <c r="U78" s="139">
        <f>ROUNDDOWN(SUM(U73:U77),2)</f>
        <v>0</v>
      </c>
      <c r="V78" s="140"/>
      <c r="W78" s="143"/>
      <c r="X78" s="142"/>
      <c r="Y78" s="142"/>
      <c r="Z78" s="139">
        <f>ROUNDDOWN(SUM(Z73:Z77),2)</f>
        <v>0</v>
      </c>
      <c r="AA78" s="83"/>
      <c r="AB78" s="83"/>
    </row>
    <row r="79" spans="2:28" s="74" customFormat="1" ht="13.5" customHeight="1" x14ac:dyDescent="0.15">
      <c r="B79" s="1170"/>
      <c r="C79" s="144"/>
      <c r="D79" s="145"/>
      <c r="E79" s="146"/>
      <c r="F79" s="146"/>
      <c r="G79" s="146"/>
      <c r="H79" s="146"/>
      <c r="I79" s="147"/>
      <c r="J79" s="119"/>
      <c r="K79" s="120"/>
      <c r="L79" s="157" t="s">
        <v>492</v>
      </c>
      <c r="M79" s="149"/>
      <c r="N79" s="112" t="str">
        <f>IF(ISERROR(INDEX('4回目or5回目（建具表）'!$D$11:$D$297,MATCH(M79,'4回目or5回目（建具表）'!$C$11:$C$297,0))),"0",INDEX('4回目or5回目（建具表）'!$D$11:$D$297,MATCH(M79,'4回目or5回目（建具表）'!$C$11:$C$297,0)))</f>
        <v>0</v>
      </c>
      <c r="O79" s="112" t="str">
        <f>IF(ISERROR(INDEX('4回目or5回目（建具表）'!$E$11:$E$297,MATCH(M79,'4回目or5回目（建具表）'!$C$11:$C$297,0))),"0",INDEX('4回目or5回目（建具表）'!$E$11:$E$297,MATCH(M79,'4回目or5回目（建具表）'!$C$11:$C$297,0)))</f>
        <v>0</v>
      </c>
      <c r="P79" s="113">
        <f>ROUNDDOWN(+N79*O79,3)</f>
        <v>0</v>
      </c>
      <c r="Q79" s="150" t="s">
        <v>494</v>
      </c>
      <c r="R79" s="115"/>
      <c r="S79" s="116" t="str">
        <f>IF(ISERROR(INDEX('4回目or5回目（建具表）'!$D$11:$D$297,MATCH(R79,'4回目or5回目（建具表）'!$C$11:$C$297,0))),"0",INDEX('4回目or5回目（建具表）'!$D$11:$D$297,MATCH(R79,'4回目or5回目（建具表）'!$C$11:$C$297,0)))</f>
        <v>0</v>
      </c>
      <c r="T79" s="116" t="str">
        <f>IF(ISERROR(INDEX('4回目or5回目（建具表）'!$E$11:$E$297,MATCH(R79,'4回目or5回目（建具表）'!$C$11:$C$297,0))),"0",INDEX('4回目or5回目（建具表）'!$E$11:$E$297,MATCH(R79,'4回目or5回目（建具表）'!$C$11:$C$297,0)))</f>
        <v>0</v>
      </c>
      <c r="U79" s="113">
        <f>ROUNDDOWN(+S79*T79,3)</f>
        <v>0</v>
      </c>
      <c r="V79" s="80"/>
      <c r="W79" s="152"/>
      <c r="X79" s="153"/>
      <c r="Y79" s="153"/>
      <c r="Z79" s="94"/>
      <c r="AA79" s="83"/>
      <c r="AB79" s="83"/>
    </row>
    <row r="80" spans="2:28" s="74" customFormat="1" ht="13.5" customHeight="1" x14ac:dyDescent="0.15">
      <c r="B80" s="1170"/>
      <c r="C80" s="154" t="s">
        <v>498</v>
      </c>
      <c r="D80" s="83"/>
      <c r="E80" s="155"/>
      <c r="F80" s="155"/>
      <c r="G80" s="155"/>
      <c r="H80" s="155"/>
      <c r="I80" s="156"/>
      <c r="J80" s="126"/>
      <c r="K80" s="127"/>
      <c r="L80" s="157"/>
      <c r="M80" s="111"/>
      <c r="N80" s="112" t="str">
        <f>IF(ISERROR(INDEX('4回目or5回目（建具表）'!$D$11:$D$297,MATCH(M80,'4回目or5回目（建具表）'!$C$11:$C$297,0))),"0",INDEX('4回目or5回目（建具表）'!$D$11:$D$297,MATCH(M80,'4回目or5回目（建具表）'!$C$11:$C$297,0)))</f>
        <v>0</v>
      </c>
      <c r="O80" s="112" t="str">
        <f>IF(ISERROR(INDEX('4回目or5回目（建具表）'!$E$11:$E$297,MATCH(M80,'4回目or5回目（建具表）'!$C$11:$C$297,0))),"0",INDEX('4回目or5回目（建具表）'!$E$11:$E$297,MATCH(M80,'4回目or5回目（建具表）'!$C$11:$C$297,0)))</f>
        <v>0</v>
      </c>
      <c r="P80" s="113">
        <f>ROUNDDOWN(+N80*O80,3)</f>
        <v>0</v>
      </c>
      <c r="Q80" s="122"/>
      <c r="R80" s="115"/>
      <c r="S80" s="112" t="str">
        <f>IF(ISERROR(INDEX('4回目or5回目（建具表）'!$D$11:$D$297,MATCH(R80,'4回目or5回目（建具表）'!$C$11:$C$297,0))),"0",INDEX('4回目or5回目（建具表）'!$D$11:$D$297,MATCH(R80,'4回目or5回目（建具表）'!$C$11:$C$297,0)))</f>
        <v>0</v>
      </c>
      <c r="T80" s="112" t="str">
        <f>IF(ISERROR(INDEX('4回目or5回目（建具表）'!$E$11:$E$297,MATCH(R80,'4回目or5回目（建具表）'!$C$11:$C$297,0))),"0",INDEX('4回目or5回目（建具表）'!$E$11:$E$297,MATCH(R80,'4回目or5回目（建具表）'!$C$11:$C$297,0)))</f>
        <v>0</v>
      </c>
      <c r="U80" s="113">
        <f>ROUNDDOWN(+S80*T80,3)</f>
        <v>0</v>
      </c>
      <c r="V80" s="176"/>
      <c r="W80" s="152"/>
      <c r="X80" s="158"/>
      <c r="Y80" s="158"/>
      <c r="Z80" s="99"/>
      <c r="AA80" s="83"/>
      <c r="AB80" s="83"/>
    </row>
    <row r="81" spans="2:28" s="74" customFormat="1" ht="13.5" customHeight="1" x14ac:dyDescent="0.15">
      <c r="B81" s="1170"/>
      <c r="C81" s="1183"/>
      <c r="D81" s="1184"/>
      <c r="E81" s="1184"/>
      <c r="F81" s="1184"/>
      <c r="G81" s="1184"/>
      <c r="H81" s="1184"/>
      <c r="I81" s="1185"/>
      <c r="J81" s="126"/>
      <c r="K81" s="127"/>
      <c r="L81" s="157"/>
      <c r="M81" s="111"/>
      <c r="N81" s="125" t="str">
        <f>IF(ISERROR(INDEX('4回目or5回目（建具表）'!$D$11:$D$297,MATCH(M81,'4回目or5回目（建具表）'!$C$11:$C$297,0))),"0",INDEX('4回目or5回目（建具表）'!$D$11:$D$297,MATCH(M81,'4回目or5回目（建具表）'!$C$11:$C$297,0)))</f>
        <v>0</v>
      </c>
      <c r="O81" s="112" t="str">
        <f>IF(ISERROR(INDEX('4回目or5回目（建具表）'!$E$11:$E$297,MATCH(M81,'4回目or5回目（建具表）'!$C$11:$C$297,0))),"0",INDEX('4回目or5回目（建具表）'!$E$11:$E$297,MATCH(M81,'4回目or5回目（建具表）'!$C$11:$C$297,0)))</f>
        <v>0</v>
      </c>
      <c r="P81" s="113">
        <f>ROUNDDOWN(+N81*O81,3)</f>
        <v>0</v>
      </c>
      <c r="Q81" s="122"/>
      <c r="R81" s="115"/>
      <c r="S81" s="125" t="str">
        <f>IF(ISERROR(INDEX('4回目or5回目（建具表）'!$D$11:$D$297,MATCH(R81,'4回目or5回目（建具表）'!$C$11:$C$297,0))),"0",INDEX('4回目or5回目（建具表）'!$D$11:$D$297,MATCH(R81,'4回目or5回目（建具表）'!$C$11:$C$297,0)))</f>
        <v>0</v>
      </c>
      <c r="T81" s="112" t="str">
        <f>IF(ISERROR(INDEX('4回目or5回目（建具表）'!$E$11:$E$297,MATCH(R81,'4回目or5回目（建具表）'!$C$11:$C$297,0))),"0",INDEX('4回目or5回目（建具表）'!$E$11:$E$297,MATCH(R81,'4回目or5回目（建具表）'!$C$11:$C$297,0)))</f>
        <v>0</v>
      </c>
      <c r="U81" s="113">
        <f>ROUNDDOWN(+S81*T81,3)</f>
        <v>0</v>
      </c>
      <c r="V81" s="176"/>
      <c r="W81" s="152"/>
      <c r="X81" s="158"/>
      <c r="Y81" s="158"/>
      <c r="Z81" s="159"/>
      <c r="AA81" s="83"/>
      <c r="AB81" s="83"/>
    </row>
    <row r="82" spans="2:28" s="74" customFormat="1" ht="13.5" customHeight="1" x14ac:dyDescent="0.15">
      <c r="B82" s="1170"/>
      <c r="C82" s="1183"/>
      <c r="D82" s="1184"/>
      <c r="E82" s="1184"/>
      <c r="F82" s="1184"/>
      <c r="G82" s="1184"/>
      <c r="H82" s="1184"/>
      <c r="I82" s="1185"/>
      <c r="J82" s="126"/>
      <c r="K82" s="127"/>
      <c r="L82" s="157"/>
      <c r="M82" s="111"/>
      <c r="N82" s="125" t="str">
        <f>IF(ISERROR(INDEX('4回目or5回目（建具表）'!$D$11:$D$297,MATCH(M82,'4回目or5回目（建具表）'!$C$11:$C$297,0))),"0",INDEX('4回目or5回目（建具表）'!$D$11:$D$297,MATCH(M82,'4回目or5回目（建具表）'!$C$11:$C$297,0)))</f>
        <v>0</v>
      </c>
      <c r="O82" s="112" t="str">
        <f>IF(ISERROR(INDEX('4回目or5回目（建具表）'!$E$11:$E$297,MATCH(M82,'4回目or5回目（建具表）'!$C$11:$C$297,0))),"0",INDEX('4回目or5回目（建具表）'!$E$11:$E$297,MATCH(M82,'4回目or5回目（建具表）'!$C$11:$C$297,0)))</f>
        <v>0</v>
      </c>
      <c r="P82" s="113">
        <f>ROUNDDOWN(+N82*O82,3)</f>
        <v>0</v>
      </c>
      <c r="Q82" s="122"/>
      <c r="R82" s="115"/>
      <c r="S82" s="125" t="str">
        <f>IF(ISERROR(INDEX('4回目or5回目（建具表）'!$D$11:$D$297,MATCH(R82,'4回目or5回目（建具表）'!$C$11:$C$297,0))),"0",INDEX('4回目or5回目（建具表）'!$D$11:$D$297,MATCH(R82,'4回目or5回目（建具表）'!$C$11:$C$297,0)))</f>
        <v>0</v>
      </c>
      <c r="T82" s="112" t="str">
        <f>IF(ISERROR(INDEX('4回目or5回目（建具表）'!$E$11:$E$297,MATCH(R82,'4回目or5回目（建具表）'!$C$11:$C$297,0))),"0",INDEX('4回目or5回目（建具表）'!$E$11:$E$297,MATCH(R82,'4回目or5回目（建具表）'!$C$11:$C$297,0)))</f>
        <v>0</v>
      </c>
      <c r="U82" s="113">
        <f>ROUNDDOWN(+S82*T82,3)</f>
        <v>0</v>
      </c>
      <c r="V82" s="80"/>
      <c r="W82" s="152"/>
      <c r="X82" s="158"/>
      <c r="Y82" s="158" t="s">
        <v>486</v>
      </c>
      <c r="Z82" s="1163">
        <f>+P78+P84+U78+U84+Z78</f>
        <v>0</v>
      </c>
      <c r="AA82" s="83"/>
      <c r="AB82" s="83"/>
    </row>
    <row r="83" spans="2:28" s="74" customFormat="1" ht="13.5" customHeight="1" x14ac:dyDescent="0.15">
      <c r="B83" s="1170"/>
      <c r="C83" s="1183"/>
      <c r="D83" s="1184"/>
      <c r="E83" s="1184"/>
      <c r="F83" s="1184"/>
      <c r="G83" s="1184"/>
      <c r="H83" s="1184"/>
      <c r="I83" s="1185"/>
      <c r="J83" s="160"/>
      <c r="K83" s="161"/>
      <c r="L83" s="157"/>
      <c r="M83" s="162"/>
      <c r="N83" s="132" t="str">
        <f>IF(ISERROR(INDEX('4回目or5回目（建具表）'!$D$11:$D$297,MATCH(M83,'4回目or5回目（建具表）'!$C$11:$C$297,0))),"0",INDEX('4回目or5回目（建具表）'!$D$11:$D$297,MATCH(M83,'4回目or5回目（建具表）'!$C$11:$C$297,0)))</f>
        <v>0</v>
      </c>
      <c r="O83" s="133" t="str">
        <f>IF(ISERROR(INDEX('4回目or5回目（建具表）'!$E$11:$E$297,MATCH(M83,'4回目or5回目（建具表）'!$C$11:$C$297,0))),"0",INDEX('4回目or5回目（建具表）'!$E$11:$E$297,MATCH(M83,'4回目or5回目（建具表）'!$C$11:$C$297,0)))</f>
        <v>0</v>
      </c>
      <c r="P83" s="107">
        <f>ROUNDDOWN(+N83*O83,3)</f>
        <v>0</v>
      </c>
      <c r="Q83" s="122"/>
      <c r="R83" s="131"/>
      <c r="S83" s="132" t="str">
        <f>IF(ISERROR(INDEX('4回目or5回目（建具表）'!$D$11:$D$297,MATCH(R83,'4回目or5回目（建具表）'!$C$11:$C$297,0))),"0",INDEX('4回目or5回目（建具表）'!$D$11:$D$297,MATCH(R83,'4回目or5回目（建具表）'!$C$11:$C$297,0)))</f>
        <v>0</v>
      </c>
      <c r="T83" s="133" t="str">
        <f>IF(ISERROR(INDEX('4回目or5回目（建具表）'!$E$11:$E$297,MATCH(R83,'4回目or5回目（建具表）'!$C$11:$C$297,0))),"0",INDEX('4回目or5回目（建具表）'!$E$11:$E$297,MATCH(R83,'4回目or5回目（建具表）'!$C$11:$C$297,0)))</f>
        <v>0</v>
      </c>
      <c r="U83" s="107">
        <f>ROUNDDOWN(+S83*T83,3)</f>
        <v>0</v>
      </c>
      <c r="V83" s="176"/>
      <c r="W83" s="152"/>
      <c r="X83" s="158"/>
      <c r="Y83" s="158" t="s">
        <v>499</v>
      </c>
      <c r="Z83" s="1189"/>
      <c r="AA83" s="83"/>
      <c r="AB83" s="83"/>
    </row>
    <row r="84" spans="2:28" s="74" customFormat="1" ht="13.5" customHeight="1" x14ac:dyDescent="0.15">
      <c r="B84" s="1171"/>
      <c r="C84" s="1186"/>
      <c r="D84" s="1187"/>
      <c r="E84" s="1187"/>
      <c r="F84" s="1187"/>
      <c r="G84" s="1187"/>
      <c r="H84" s="1187"/>
      <c r="I84" s="1188"/>
      <c r="J84" s="163" t="s">
        <v>486</v>
      </c>
      <c r="K84" s="164">
        <f>SUM(K73:K83)</f>
        <v>0</v>
      </c>
      <c r="L84" s="165"/>
      <c r="M84" s="166"/>
      <c r="N84" s="142"/>
      <c r="O84" s="142"/>
      <c r="P84" s="139">
        <f>ROUNDDOWN(SUM(P79:P83),2)</f>
        <v>0</v>
      </c>
      <c r="Q84" s="177"/>
      <c r="R84" s="141"/>
      <c r="S84" s="142"/>
      <c r="T84" s="142"/>
      <c r="U84" s="139">
        <f>ROUNDDOWN(SUM(U79:U83),2)</f>
        <v>0</v>
      </c>
      <c r="V84" s="178"/>
      <c r="W84" s="168"/>
      <c r="X84" s="138"/>
      <c r="Y84" s="138"/>
      <c r="Z84" s="1164"/>
      <c r="AA84" s="83"/>
      <c r="AB84" s="83"/>
    </row>
    <row r="85" spans="2:28" s="74" customFormat="1" ht="13.5" customHeight="1" x14ac:dyDescent="0.15">
      <c r="B85" s="1169">
        <v>7</v>
      </c>
      <c r="C85" s="1149" t="s">
        <v>500</v>
      </c>
      <c r="D85" s="1151"/>
      <c r="E85" s="1163" t="s">
        <v>491</v>
      </c>
      <c r="F85" s="1163" t="s">
        <v>492</v>
      </c>
      <c r="G85" s="1163" t="s">
        <v>493</v>
      </c>
      <c r="H85" s="1163" t="s">
        <v>494</v>
      </c>
      <c r="I85" s="1163" t="s">
        <v>495</v>
      </c>
      <c r="J85" s="169"/>
      <c r="K85" s="170"/>
      <c r="L85" s="110" t="s">
        <v>491</v>
      </c>
      <c r="M85" s="149"/>
      <c r="N85" s="171" t="str">
        <f>IF(ISERROR(INDEX('4回目or5回目（建具表）'!$D$11:$D$297,MATCH(M85,'4回目or5回目（建具表）'!$C$11:$C$297,0))),"0",INDEX('4回目or5回目（建具表）'!$D$11:$D$297,MATCH(M85,'4回目or5回目（建具表）'!$C$11:$C$297,0)))</f>
        <v>0</v>
      </c>
      <c r="O85" s="171" t="str">
        <f>IF(ISERROR(INDEX('4回目or5回目（建具表）'!$E$11:$E$297,MATCH(M85,'4回目or5回目（建具表）'!$C$11:$C$297,0))),"0",INDEX('4回目or5回目（建具表）'!$E$11:$E$297,MATCH(M85,'4回目or5回目（建具表）'!$C$11:$C$297,0)))</f>
        <v>0</v>
      </c>
      <c r="P85" s="101">
        <f>ROUNDDOWN(+N85*O85,3)</f>
        <v>0</v>
      </c>
      <c r="Q85" s="172" t="s">
        <v>493</v>
      </c>
      <c r="R85" s="173"/>
      <c r="S85" s="174" t="str">
        <f>IF(ISERROR(INDEX('4回目or5回目（建具表）'!$D$11:$D$297,MATCH(R85,'4回目or5回目（建具表）'!$C$11:$C$297,0))),"0",INDEX('4回目or5回目（建具表）'!$D$11:$D$297,MATCH(R85,'4回目or5回目（建具表）'!$C$11:$C$297,0)))</f>
        <v>0</v>
      </c>
      <c r="T85" s="174" t="str">
        <f>IF(ISERROR(INDEX('4回目or5回目（建具表）'!$E$11:$E$297,MATCH(R85,'4回目or5回目（建具表）'!$C$11:$C$297,0))),"0",INDEX('4回目or5回目（建具表）'!$E$11:$E$297,MATCH(R85,'4回目or5回目（建具表）'!$C$11:$C$297,0)))</f>
        <v>0</v>
      </c>
      <c r="U85" s="101">
        <f>ROUNDDOWN(+S85*T85,3)</f>
        <v>0</v>
      </c>
      <c r="V85" s="172" t="s">
        <v>495</v>
      </c>
      <c r="W85" s="175"/>
      <c r="X85" s="174" t="str">
        <f>IF(ISERROR(INDEX('4回目or5回目（建具表）'!$D$11:$D$297,MATCH(W85,'4回目or5回目（建具表）'!$C$11:$C$297,0))),"0",INDEX('4回目or5回目（建具表）'!$D$11:$D$297,MATCH(W85,'4回目or5回目（建具表）'!$C$11:$C$297,0)))</f>
        <v>0</v>
      </c>
      <c r="Y85" s="174" t="str">
        <f>IF(ISERROR(INDEX('4回目or5回目（建具表）'!$E$11:$E$297,MATCH(W85,'4回目or5回目（建具表）'!$C$11:$C$297,0))),"0",INDEX('4回目or5回目（建具表）'!$E$11:$E$297,MATCH(W85,'4回目or5回目（建具表）'!$C$11:$C$297,0)))</f>
        <v>0</v>
      </c>
      <c r="Z85" s="101">
        <f>ROUNDDOWN(+X85*Y85,3)</f>
        <v>0</v>
      </c>
      <c r="AA85" s="118"/>
      <c r="AB85" s="83"/>
    </row>
    <row r="86" spans="2:28" s="74" customFormat="1" ht="13.5" customHeight="1" x14ac:dyDescent="0.15">
      <c r="B86" s="1170"/>
      <c r="C86" s="1155"/>
      <c r="D86" s="1157"/>
      <c r="E86" s="1164"/>
      <c r="F86" s="1164"/>
      <c r="G86" s="1164"/>
      <c r="H86" s="1164"/>
      <c r="I86" s="1164"/>
      <c r="J86" s="119"/>
      <c r="K86" s="120"/>
      <c r="L86" s="157"/>
      <c r="M86" s="111"/>
      <c r="N86" s="112" t="str">
        <f>IF(ISERROR(INDEX('4回目or5回目（建具表）'!$D$11:$D$297,MATCH(M86,'4回目or5回目（建具表）'!$C$11:$C$297,0))),"0",INDEX('4回目or5回目（建具表）'!$D$11:$D$297,MATCH(M86,'4回目or5回目（建具表）'!$C$11:$C$297,0)))</f>
        <v>0</v>
      </c>
      <c r="O86" s="112" t="str">
        <f>IF(ISERROR(INDEX('4回目or5回目（建具表）'!$E$11:$E$297,MATCH(M86,'4回目or5回目（建具表）'!$C$11:$C$297,0))),"0",INDEX('4回目or5回目（建具表）'!$E$11:$E$297,MATCH(M86,'4回目or5回目（建具表）'!$C$11:$C$297,0)))</f>
        <v>0</v>
      </c>
      <c r="P86" s="113">
        <f>ROUNDDOWN(+N86*O86,3)</f>
        <v>0</v>
      </c>
      <c r="Q86" s="122"/>
      <c r="R86" s="115"/>
      <c r="S86" s="112" t="str">
        <f>IF(ISERROR(INDEX('4回目or5回目（建具表）'!$D$11:$D$297,MATCH(R86,'4回目or5回目（建具表）'!$C$11:$C$297,0))),"0",INDEX('4回目or5回目（建具表）'!$D$11:$D$297,MATCH(R86,'4回目or5回目（建具表）'!$C$11:$C$297,0)))</f>
        <v>0</v>
      </c>
      <c r="T86" s="112" t="str">
        <f>IF(ISERROR(INDEX('4回目or5回目（建具表）'!$E$11:$E$297,MATCH(R86,'4回目or5回目（建具表）'!$C$11:$C$297,0))),"0",INDEX('4回目or5回目（建具表）'!$E$11:$E$297,MATCH(R86,'4回目or5回目（建具表）'!$C$11:$C$297,0)))</f>
        <v>0</v>
      </c>
      <c r="U86" s="113">
        <f>ROUNDDOWN(+S86*T86,3)</f>
        <v>0</v>
      </c>
      <c r="V86" s="123"/>
      <c r="W86" s="124"/>
      <c r="X86" s="112" t="str">
        <f>IF(ISERROR(INDEX('4回目or5回目（建具表）'!$D$11:$D$297,MATCH(W86,'4回目or5回目（建具表）'!$C$11:$C$297,0))),"0",INDEX('4回目or5回目（建具表）'!$D$11:$D$297,MATCH(W86,'4回目or5回目（建具表）'!$C$11:$C$297,0)))</f>
        <v>0</v>
      </c>
      <c r="Y86" s="112" t="str">
        <f>IF(ISERROR(INDEX('4回目or5回目（建具表）'!$E$11:$E$297,MATCH(W86,'4回目or5回目（建具表）'!$C$11:$C$297,0))),"0",INDEX('4回目or5回目（建具表）'!$E$11:$E$297,MATCH(W86,'4回目or5回目（建具表）'!$C$11:$C$297,0)))</f>
        <v>0</v>
      </c>
      <c r="Z86" s="113">
        <f>ROUNDDOWN(+X86*Y86,3)</f>
        <v>0</v>
      </c>
      <c r="AA86" s="83"/>
      <c r="AB86" s="83"/>
    </row>
    <row r="87" spans="2:28" s="74" customFormat="1" ht="13.5" customHeight="1" x14ac:dyDescent="0.15">
      <c r="B87" s="1170"/>
      <c r="C87" s="1189" t="s">
        <v>496</v>
      </c>
      <c r="D87" s="1177">
        <f>IF(K96=0,0,ROUNDDOWN(+Z94/+K96,2))</f>
        <v>0</v>
      </c>
      <c r="E87" s="1165" t="str">
        <f>IF(P90=0,"-",ROUNDDOWN(+P90/+Z94,2))</f>
        <v>-</v>
      </c>
      <c r="F87" s="1167" t="str">
        <f>IF(P96=0,"-",ROUNDDOWN(+P96/+Z94,2))</f>
        <v>-</v>
      </c>
      <c r="G87" s="1167" t="str">
        <f>IF(U90=0,"-",ROUNDDOWN(U90/Z94,2))</f>
        <v>-</v>
      </c>
      <c r="H87" s="1167" t="str">
        <f>IF(U96=0,"-",ROUNDDOWN(+U96/+Z94,2))</f>
        <v>-</v>
      </c>
      <c r="I87" s="1167" t="str">
        <f>IF(Z90=0,"-",ROUNDDOWN(+Z90/+Z94,2))</f>
        <v>-</v>
      </c>
      <c r="J87" s="119"/>
      <c r="K87" s="120"/>
      <c r="L87" s="157"/>
      <c r="M87" s="111"/>
      <c r="N87" s="125" t="str">
        <f>IF(ISERROR(INDEX('4回目or5回目（建具表）'!$D$11:$D$297,MATCH(M87,'4回目or5回目（建具表）'!$C$11:$C$297,0))),"0",INDEX('4回目or5回目（建具表）'!$D$11:$D$297,MATCH(M87,'4回目or5回目（建具表）'!$C$11:$C$297,0)))</f>
        <v>0</v>
      </c>
      <c r="O87" s="112" t="str">
        <f>IF(ISERROR(INDEX('4回目or5回目（建具表）'!$E$11:$E$297,MATCH(M87,'4回目or5回目（建具表）'!$C$11:$C$297,0))),"0",INDEX('4回目or5回目（建具表）'!$E$11:$E$297,MATCH(M87,'4回目or5回目（建具表）'!$C$11:$C$297,0)))</f>
        <v>0</v>
      </c>
      <c r="P87" s="113">
        <f>ROUNDDOWN(+N87*O87,3)</f>
        <v>0</v>
      </c>
      <c r="Q87" s="122"/>
      <c r="R87" s="115"/>
      <c r="S87" s="125" t="str">
        <f>IF(ISERROR(INDEX('4回目or5回目（建具表）'!$D$11:$D$297,MATCH(R87,'4回目or5回目（建具表）'!$C$11:$C$297,0))),"0",INDEX('4回目or5回目（建具表）'!$D$11:$D$297,MATCH(R87,'4回目or5回目（建具表）'!$C$11:$C$297,0)))</f>
        <v>0</v>
      </c>
      <c r="T87" s="112" t="str">
        <f>IF(ISERROR(INDEX('4回目or5回目（建具表）'!$E$11:$E$297,MATCH(R87,'4回目or5回目（建具表）'!$C$11:$C$297,0))),"0",INDEX('4回目or5回目（建具表）'!$E$11:$E$297,MATCH(R87,'4回目or5回目（建具表）'!$C$11:$C$297,0)))</f>
        <v>0</v>
      </c>
      <c r="U87" s="113">
        <f>ROUNDDOWN(+S87*T87,3)</f>
        <v>0</v>
      </c>
      <c r="V87" s="123"/>
      <c r="W87" s="124"/>
      <c r="X87" s="125" t="str">
        <f>IF(ISERROR(INDEX('4回目or5回目（建具表）'!$D$11:$D$297,MATCH(W87,'4回目or5回目（建具表）'!$C$11:$C$297,0))),"0",INDEX('4回目or5回目（建具表）'!$D$11:$D$297,MATCH(W87,'4回目or5回目（建具表）'!$C$11:$C$297,0)))</f>
        <v>0</v>
      </c>
      <c r="Y87" s="112" t="str">
        <f>IF(ISERROR(INDEX('4回目or5回目（建具表）'!$E$11:$E$297,MATCH(W87,'4回目or5回目（建具表）'!$C$11:$C$297,0))),"0",INDEX('4回目or5回目（建具表）'!$E$11:$E$297,MATCH(W87,'4回目or5回目（建具表）'!$C$11:$C$297,0)))</f>
        <v>0</v>
      </c>
      <c r="Z87" s="113">
        <f>ROUNDDOWN(+X87*Y87,3)</f>
        <v>0</v>
      </c>
      <c r="AA87" s="83"/>
      <c r="AB87" s="83"/>
    </row>
    <row r="88" spans="2:28" s="74" customFormat="1" ht="13.5" customHeight="1" x14ac:dyDescent="0.15">
      <c r="B88" s="1170"/>
      <c r="C88" s="1176"/>
      <c r="D88" s="1178"/>
      <c r="E88" s="1166"/>
      <c r="F88" s="1168"/>
      <c r="G88" s="1168"/>
      <c r="H88" s="1168"/>
      <c r="I88" s="1168"/>
      <c r="J88" s="126"/>
      <c r="K88" s="127"/>
      <c r="L88" s="121"/>
      <c r="M88" s="111"/>
      <c r="N88" s="125" t="str">
        <f>IF(ISERROR(INDEX('4回目or5回目（建具表）'!$D$11:$D$297,MATCH(M88,'4回目or5回目（建具表）'!$C$11:$C$297,0))),"0",INDEX('4回目or5回目（建具表）'!$D$11:$D$297,MATCH(M88,'4回目or5回目（建具表）'!$C$11:$C$297,0)))</f>
        <v>0</v>
      </c>
      <c r="O88" s="112" t="str">
        <f>IF(ISERROR(INDEX('4回目or5回目（建具表）'!$E$11:$E$297,MATCH(M88,'4回目or5回目（建具表）'!$C$11:$C$297,0))),"0",INDEX('4回目or5回目（建具表）'!$E$11:$E$297,MATCH(M88,'4回目or5回目（建具表）'!$C$11:$C$297,0)))</f>
        <v>0</v>
      </c>
      <c r="P88" s="113">
        <f>ROUNDDOWN(+N88*O88,3)</f>
        <v>0</v>
      </c>
      <c r="Q88" s="114"/>
      <c r="R88" s="115"/>
      <c r="S88" s="125" t="str">
        <f>IF(ISERROR(INDEX('4回目or5回目（建具表）'!$D$11:$D$297,MATCH(R88,'4回目or5回目（建具表）'!$C$11:$C$297,0))),"0",INDEX('4回目or5回目（建具表）'!$D$11:$D$297,MATCH(R88,'4回目or5回目（建具表）'!$C$11:$C$297,0)))</f>
        <v>0</v>
      </c>
      <c r="T88" s="112" t="str">
        <f>IF(ISERROR(INDEX('4回目or5回目（建具表）'!$E$11:$E$297,MATCH(R88,'4回目or5回目（建具表）'!$C$11:$C$297,0))),"0",INDEX('4回目or5回目（建具表）'!$E$11:$E$297,MATCH(R88,'4回目or5回目（建具表）'!$C$11:$C$297,0)))</f>
        <v>0</v>
      </c>
      <c r="U88" s="113">
        <f>ROUNDDOWN(+S88*T88,3)</f>
        <v>0</v>
      </c>
      <c r="V88" s="121"/>
      <c r="W88" s="124"/>
      <c r="X88" s="125" t="str">
        <f>IF(ISERROR(INDEX('4回目or5回目（建具表）'!$D$11:$D$297,MATCH(W88,'4回目or5回目（建具表）'!$C$11:$C$297,0))),"0",INDEX('4回目or5回目（建具表）'!$D$11:$D$297,MATCH(W88,'4回目or5回目（建具表）'!$C$11:$C$297,0)))</f>
        <v>0</v>
      </c>
      <c r="Y88" s="112" t="str">
        <f>IF(ISERROR(INDEX('4回目or5回目（建具表）'!$E$11:$E$297,MATCH(W88,'4回目or5回目（建具表）'!$C$11:$C$297,0))),"0",INDEX('4回目or5回目（建具表）'!$E$11:$E$297,MATCH(W88,'4回目or5回目（建具表）'!$C$11:$C$297,0)))</f>
        <v>0</v>
      </c>
      <c r="Z88" s="113">
        <f>ROUNDDOWN(+X88*Y88,3)</f>
        <v>0</v>
      </c>
      <c r="AA88" s="118"/>
      <c r="AB88" s="83"/>
    </row>
    <row r="89" spans="2:28" s="74" customFormat="1" ht="13.5" customHeight="1" x14ac:dyDescent="0.15">
      <c r="B89" s="1170"/>
      <c r="C89" s="1179" t="s">
        <v>497</v>
      </c>
      <c r="D89" s="1180">
        <f>IF(D87-$Y$8/100&lt;0,0,D87-$Y$8/100)</f>
        <v>0</v>
      </c>
      <c r="E89" s="1190" t="str">
        <f>IF(E87="-","-",IF(E87-$Y$8/100&lt;0,0,IF(E87=1,1,E87-$Y$8/100)))</f>
        <v>-</v>
      </c>
      <c r="F89" s="1181" t="str">
        <f>IF(F87="-","-",IF(F87-$Y$8/100&lt;0,0,IF(F87=1,1,F87-$Y$8/100)))</f>
        <v>-</v>
      </c>
      <c r="G89" s="1181" t="str">
        <f>IF(G87="-","-",IF(G87-$Y$8/100&lt;0,0,IF(G87=1,1,G87-$Y$8/100)))</f>
        <v>-</v>
      </c>
      <c r="H89" s="1181" t="str">
        <f>IF(H87="-","-",IF(H87-$Y$8/100&lt;0,0,IF(H87=1,1,H87-$Y$8/100)))</f>
        <v>-</v>
      </c>
      <c r="I89" s="1181" t="str">
        <f>IF(I87="-","-",IF(I87-$Y$8/100&lt;0,0,IF(I87=1,1,I87-$Y$8/100)))</f>
        <v>-</v>
      </c>
      <c r="J89" s="126"/>
      <c r="K89" s="127"/>
      <c r="L89" s="157"/>
      <c r="M89" s="128"/>
      <c r="N89" s="129" t="str">
        <f>IF(ISERROR(INDEX('4回目or5回目（建具表）'!$D$11:$D$297,MATCH(M89,'4回目or5回目（建具表）'!$C$11:$C$297,0))),"0",INDEX('4回目or5回目（建具表）'!$D$11:$D$297,MATCH(M89,'4回目or5回目（建具表）'!$C$11:$C$297,0)))</f>
        <v>0</v>
      </c>
      <c r="O89" s="130" t="str">
        <f>IF(ISERROR(INDEX('4回目or5回目（建具表）'!$E$11:$E$297,MATCH(M89,'4回目or5回目（建具表）'!$C$11:$C$297,0))),"0",INDEX('4回目or5回目（建具表）'!$E$11:$E$297,MATCH(M89,'4回目or5回目（建具表）'!$C$11:$C$297,0)))</f>
        <v>0</v>
      </c>
      <c r="P89" s="107">
        <f>ROUNDDOWN(+N89*O89,3)</f>
        <v>0</v>
      </c>
      <c r="Q89" s="122"/>
      <c r="R89" s="131"/>
      <c r="S89" s="132" t="str">
        <f>IF(ISERROR(INDEX('4回目or5回目（建具表）'!$D$11:$D$297,MATCH(R89,'4回目or5回目（建具表）'!$C$11:$C$297,0))),"0",INDEX('4回目or5回目（建具表）'!$D$11:$D$297,MATCH(R89,'4回目or5回目（建具表）'!$C$11:$C$297,0)))</f>
        <v>0</v>
      </c>
      <c r="T89" s="133" t="str">
        <f>IF(ISERROR(INDEX('4回目or5回目（建具表）'!$E$11:$E$297,MATCH(R89,'4回目or5回目（建具表）'!$C$11:$C$297,0))),"0",INDEX('4回目or5回目（建具表）'!$E$11:$E$297,MATCH(R89,'4回目or5回目（建具表）'!$C$11:$C$297,0)))</f>
        <v>0</v>
      </c>
      <c r="U89" s="107">
        <f>ROUNDDOWN(+S89*T89,3)</f>
        <v>0</v>
      </c>
      <c r="V89" s="134"/>
      <c r="W89" s="135"/>
      <c r="X89" s="132" t="str">
        <f>IF(ISERROR(INDEX('4回目or5回目（建具表）'!$D$11:$D$297,MATCH(W89,'4回目or5回目（建具表）'!$C$11:$C$297,0))),"0",INDEX('4回目or5回目（建具表）'!$D$11:$D$297,MATCH(W89,'4回目or5回目（建具表）'!$C$11:$C$297,0)))</f>
        <v>0</v>
      </c>
      <c r="Y89" s="133" t="str">
        <f>IF(ISERROR(INDEX('4回目or5回目（建具表）'!$E$11:$E$297,MATCH(W89,'4回目or5回目（建具表）'!$C$11:$C$297,0))),"0",INDEX('4回目or5回目（建具表）'!$E$11:$E$297,MATCH(W89,'4回目or5回目（建具表）'!$C$11:$C$297,0)))</f>
        <v>0</v>
      </c>
      <c r="Z89" s="107">
        <f>ROUNDDOWN(+X89*Y89,3)</f>
        <v>0</v>
      </c>
      <c r="AA89" s="83"/>
      <c r="AB89" s="83"/>
    </row>
    <row r="90" spans="2:28" s="74" customFormat="1" ht="13.5" customHeight="1" x14ac:dyDescent="0.15">
      <c r="B90" s="1170"/>
      <c r="C90" s="1164"/>
      <c r="D90" s="1178"/>
      <c r="E90" s="1191"/>
      <c r="F90" s="1182"/>
      <c r="G90" s="1182"/>
      <c r="H90" s="1182"/>
      <c r="I90" s="1182"/>
      <c r="J90" s="126"/>
      <c r="K90" s="127"/>
      <c r="L90" s="165"/>
      <c r="M90" s="137"/>
      <c r="N90" s="138"/>
      <c r="O90" s="138"/>
      <c r="P90" s="139">
        <f>ROUNDDOWN(SUM(P85:P89),2)</f>
        <v>0</v>
      </c>
      <c r="Q90" s="140"/>
      <c r="R90" s="141"/>
      <c r="S90" s="142"/>
      <c r="T90" s="142"/>
      <c r="U90" s="139">
        <f>ROUNDDOWN(SUM(U85:U89),2)</f>
        <v>0</v>
      </c>
      <c r="V90" s="140"/>
      <c r="W90" s="143"/>
      <c r="X90" s="142"/>
      <c r="Y90" s="142"/>
      <c r="Z90" s="139">
        <f>ROUNDDOWN(SUM(Z85:Z89),2)</f>
        <v>0</v>
      </c>
      <c r="AA90" s="83"/>
      <c r="AB90" s="83"/>
    </row>
    <row r="91" spans="2:28" s="74" customFormat="1" ht="13.5" customHeight="1" x14ac:dyDescent="0.15">
      <c r="B91" s="1170"/>
      <c r="C91" s="144"/>
      <c r="D91" s="145"/>
      <c r="E91" s="146"/>
      <c r="F91" s="146"/>
      <c r="G91" s="146"/>
      <c r="H91" s="146"/>
      <c r="I91" s="147"/>
      <c r="J91" s="119"/>
      <c r="K91" s="120"/>
      <c r="L91" s="157" t="s">
        <v>492</v>
      </c>
      <c r="M91" s="149"/>
      <c r="N91" s="112" t="str">
        <f>IF(ISERROR(INDEX('4回目or5回目（建具表）'!$D$11:$D$297,MATCH(M91,'4回目or5回目（建具表）'!$C$11:$C$297,0))),"0",INDEX('4回目or5回目（建具表）'!$D$11:$D$297,MATCH(M91,'4回目or5回目（建具表）'!$C$11:$C$297,0)))</f>
        <v>0</v>
      </c>
      <c r="O91" s="112" t="str">
        <f>IF(ISERROR(INDEX('4回目or5回目（建具表）'!$E$11:$E$297,MATCH(M91,'4回目or5回目（建具表）'!$C$11:$C$297,0))),"0",INDEX('4回目or5回目（建具表）'!$E$11:$E$297,MATCH(M91,'4回目or5回目（建具表）'!$C$11:$C$297,0)))</f>
        <v>0</v>
      </c>
      <c r="P91" s="113">
        <f>ROUNDDOWN(+N91*O91,3)</f>
        <v>0</v>
      </c>
      <c r="Q91" s="150" t="s">
        <v>494</v>
      </c>
      <c r="R91" s="115"/>
      <c r="S91" s="116" t="str">
        <f>IF(ISERROR(INDEX('4回目or5回目（建具表）'!$D$11:$D$297,MATCH(R91,'4回目or5回目（建具表）'!$C$11:$C$297,0))),"0",INDEX('4回目or5回目（建具表）'!$D$11:$D$297,MATCH(R91,'4回目or5回目（建具表）'!$C$11:$C$297,0)))</f>
        <v>0</v>
      </c>
      <c r="T91" s="116" t="str">
        <f>IF(ISERROR(INDEX('4回目or5回目（建具表）'!$E$11:$E$297,MATCH(R91,'4回目or5回目（建具表）'!$C$11:$C$297,0))),"0",INDEX('4回目or5回目（建具表）'!$E$11:$E$297,MATCH(R91,'4回目or5回目（建具表）'!$C$11:$C$297,0)))</f>
        <v>0</v>
      </c>
      <c r="U91" s="113">
        <f>ROUNDDOWN(+S91*T91,3)</f>
        <v>0</v>
      </c>
      <c r="V91" s="80"/>
      <c r="W91" s="152"/>
      <c r="X91" s="153"/>
      <c r="Y91" s="153"/>
      <c r="Z91" s="94"/>
      <c r="AA91" s="83"/>
      <c r="AB91" s="83"/>
    </row>
    <row r="92" spans="2:28" s="74" customFormat="1" ht="13.5" customHeight="1" x14ac:dyDescent="0.15">
      <c r="B92" s="1170"/>
      <c r="C92" s="154" t="s">
        <v>498</v>
      </c>
      <c r="D92" s="83"/>
      <c r="E92" s="155"/>
      <c r="F92" s="155"/>
      <c r="G92" s="155"/>
      <c r="H92" s="155"/>
      <c r="I92" s="156"/>
      <c r="J92" s="126"/>
      <c r="K92" s="127"/>
      <c r="L92" s="157"/>
      <c r="M92" s="111"/>
      <c r="N92" s="112" t="str">
        <f>IF(ISERROR(INDEX('4回目or5回目（建具表）'!$D$11:$D$297,MATCH(M92,'4回目or5回目（建具表）'!$C$11:$C$297,0))),"0",INDEX('4回目or5回目（建具表）'!$D$11:$D$297,MATCH(M92,'4回目or5回目（建具表）'!$C$11:$C$297,0)))</f>
        <v>0</v>
      </c>
      <c r="O92" s="112" t="str">
        <f>IF(ISERROR(INDEX('4回目or5回目（建具表）'!$E$11:$E$297,MATCH(M92,'4回目or5回目（建具表）'!$C$11:$C$297,0))),"0",INDEX('4回目or5回目（建具表）'!$E$11:$E$297,MATCH(M92,'4回目or5回目（建具表）'!$C$11:$C$297,0)))</f>
        <v>0</v>
      </c>
      <c r="P92" s="113">
        <f>ROUNDDOWN(+N92*O92,3)</f>
        <v>0</v>
      </c>
      <c r="Q92" s="122"/>
      <c r="R92" s="115"/>
      <c r="S92" s="112" t="str">
        <f>IF(ISERROR(INDEX('4回目or5回目（建具表）'!$D$11:$D$297,MATCH(R92,'4回目or5回目（建具表）'!$C$11:$C$297,0))),"0",INDEX('4回目or5回目（建具表）'!$D$11:$D$297,MATCH(R92,'4回目or5回目（建具表）'!$C$11:$C$297,0)))</f>
        <v>0</v>
      </c>
      <c r="T92" s="112" t="str">
        <f>IF(ISERROR(INDEX('4回目or5回目（建具表）'!$E$11:$E$297,MATCH(R92,'4回目or5回目（建具表）'!$C$11:$C$297,0))),"0",INDEX('4回目or5回目（建具表）'!$E$11:$E$297,MATCH(R92,'4回目or5回目（建具表）'!$C$11:$C$297,0)))</f>
        <v>0</v>
      </c>
      <c r="U92" s="113">
        <f>ROUNDDOWN(+S92*T92,3)</f>
        <v>0</v>
      </c>
      <c r="V92" s="176"/>
      <c r="W92" s="152"/>
      <c r="X92" s="158"/>
      <c r="Y92" s="158"/>
      <c r="Z92" s="99"/>
      <c r="AA92" s="83"/>
      <c r="AB92" s="83"/>
    </row>
    <row r="93" spans="2:28" s="74" customFormat="1" ht="13.5" customHeight="1" x14ac:dyDescent="0.15">
      <c r="B93" s="1170"/>
      <c r="C93" s="1183"/>
      <c r="D93" s="1184"/>
      <c r="E93" s="1184"/>
      <c r="F93" s="1184"/>
      <c r="G93" s="1184"/>
      <c r="H93" s="1184"/>
      <c r="I93" s="1185"/>
      <c r="J93" s="126"/>
      <c r="K93" s="127"/>
      <c r="L93" s="157"/>
      <c r="M93" s="111"/>
      <c r="N93" s="125" t="str">
        <f>IF(ISERROR(INDEX('4回目or5回目（建具表）'!$D$11:$D$297,MATCH(M93,'4回目or5回目（建具表）'!$C$11:$C$297,0))),"0",INDEX('4回目or5回目（建具表）'!$D$11:$D$297,MATCH(M93,'4回目or5回目（建具表）'!$C$11:$C$297,0)))</f>
        <v>0</v>
      </c>
      <c r="O93" s="112" t="str">
        <f>IF(ISERROR(INDEX('4回目or5回目（建具表）'!$E$11:$E$297,MATCH(M93,'4回目or5回目（建具表）'!$C$11:$C$297,0))),"0",INDEX('4回目or5回目（建具表）'!$E$11:$E$297,MATCH(M93,'4回目or5回目（建具表）'!$C$11:$C$297,0)))</f>
        <v>0</v>
      </c>
      <c r="P93" s="113">
        <f>ROUNDDOWN(+N93*O93,3)</f>
        <v>0</v>
      </c>
      <c r="Q93" s="122"/>
      <c r="R93" s="115"/>
      <c r="S93" s="125" t="str">
        <f>IF(ISERROR(INDEX('4回目or5回目（建具表）'!$D$11:$D$297,MATCH(R93,'4回目or5回目（建具表）'!$C$11:$C$297,0))),"0",INDEX('4回目or5回目（建具表）'!$D$11:$D$297,MATCH(R93,'4回目or5回目（建具表）'!$C$11:$C$297,0)))</f>
        <v>0</v>
      </c>
      <c r="T93" s="112" t="str">
        <f>IF(ISERROR(INDEX('4回目or5回目（建具表）'!$E$11:$E$297,MATCH(R93,'4回目or5回目（建具表）'!$C$11:$C$297,0))),"0",INDEX('4回目or5回目（建具表）'!$E$11:$E$297,MATCH(R93,'4回目or5回目（建具表）'!$C$11:$C$297,0)))</f>
        <v>0</v>
      </c>
      <c r="U93" s="113">
        <f>ROUNDDOWN(+S93*T93,3)</f>
        <v>0</v>
      </c>
      <c r="V93" s="176"/>
      <c r="W93" s="152"/>
      <c r="X93" s="158"/>
      <c r="Y93" s="158"/>
      <c r="Z93" s="159"/>
      <c r="AA93" s="83"/>
      <c r="AB93" s="83"/>
    </row>
    <row r="94" spans="2:28" s="74" customFormat="1" ht="13.5" customHeight="1" x14ac:dyDescent="0.15">
      <c r="B94" s="1170"/>
      <c r="C94" s="1183"/>
      <c r="D94" s="1184"/>
      <c r="E94" s="1184"/>
      <c r="F94" s="1184"/>
      <c r="G94" s="1184"/>
      <c r="H94" s="1184"/>
      <c r="I94" s="1185"/>
      <c r="J94" s="126"/>
      <c r="K94" s="127"/>
      <c r="L94" s="157"/>
      <c r="M94" s="111"/>
      <c r="N94" s="125" t="str">
        <f>IF(ISERROR(INDEX('4回目or5回目（建具表）'!$D$11:$D$297,MATCH(M94,'4回目or5回目（建具表）'!$C$11:$C$297,0))),"0",INDEX('4回目or5回目（建具表）'!$D$11:$D$297,MATCH(M94,'4回目or5回目（建具表）'!$C$11:$C$297,0)))</f>
        <v>0</v>
      </c>
      <c r="O94" s="112" t="str">
        <f>IF(ISERROR(INDEX('4回目or5回目（建具表）'!$E$11:$E$297,MATCH(M94,'4回目or5回目（建具表）'!$C$11:$C$297,0))),"0",INDEX('4回目or5回目（建具表）'!$E$11:$E$297,MATCH(M94,'4回目or5回目（建具表）'!$C$11:$C$297,0)))</f>
        <v>0</v>
      </c>
      <c r="P94" s="113">
        <f>ROUNDDOWN(+N94*O94,3)</f>
        <v>0</v>
      </c>
      <c r="Q94" s="122"/>
      <c r="R94" s="115"/>
      <c r="S94" s="125" t="str">
        <f>IF(ISERROR(INDEX('4回目or5回目（建具表）'!$D$11:$D$297,MATCH(R94,'4回目or5回目（建具表）'!$C$11:$C$297,0))),"0",INDEX('4回目or5回目（建具表）'!$D$11:$D$297,MATCH(R94,'4回目or5回目（建具表）'!$C$11:$C$297,0)))</f>
        <v>0</v>
      </c>
      <c r="T94" s="112" t="str">
        <f>IF(ISERROR(INDEX('4回目or5回目（建具表）'!$E$11:$E$297,MATCH(R94,'4回目or5回目（建具表）'!$C$11:$C$297,0))),"0",INDEX('4回目or5回目（建具表）'!$E$11:$E$297,MATCH(R94,'4回目or5回目（建具表）'!$C$11:$C$297,0)))</f>
        <v>0</v>
      </c>
      <c r="U94" s="113">
        <f>ROUNDDOWN(+S94*T94,3)</f>
        <v>0</v>
      </c>
      <c r="V94" s="80"/>
      <c r="W94" s="152"/>
      <c r="X94" s="158"/>
      <c r="Y94" s="158" t="s">
        <v>486</v>
      </c>
      <c r="Z94" s="1163">
        <f>+P90+P96+U90+U96+Z90</f>
        <v>0</v>
      </c>
      <c r="AA94" s="83"/>
      <c r="AB94" s="83"/>
    </row>
    <row r="95" spans="2:28" s="74" customFormat="1" ht="13.5" customHeight="1" x14ac:dyDescent="0.15">
      <c r="B95" s="1170"/>
      <c r="C95" s="1183"/>
      <c r="D95" s="1184"/>
      <c r="E95" s="1184"/>
      <c r="F95" s="1184"/>
      <c r="G95" s="1184"/>
      <c r="H95" s="1184"/>
      <c r="I95" s="1185"/>
      <c r="J95" s="160"/>
      <c r="K95" s="161"/>
      <c r="L95" s="157"/>
      <c r="M95" s="162"/>
      <c r="N95" s="132" t="str">
        <f>IF(ISERROR(INDEX('4回目or5回目（建具表）'!$D$11:$D$297,MATCH(M95,'4回目or5回目（建具表）'!$C$11:$C$297,0))),"0",INDEX('4回目or5回目（建具表）'!$D$11:$D$297,MATCH(M95,'4回目or5回目（建具表）'!$C$11:$C$297,0)))</f>
        <v>0</v>
      </c>
      <c r="O95" s="133" t="str">
        <f>IF(ISERROR(INDEX('4回目or5回目（建具表）'!$E$11:$E$297,MATCH(M95,'4回目or5回目（建具表）'!$C$11:$C$297,0))),"0",INDEX('4回目or5回目（建具表）'!$E$11:$E$297,MATCH(M95,'4回目or5回目（建具表）'!$C$11:$C$297,0)))</f>
        <v>0</v>
      </c>
      <c r="P95" s="107">
        <f>ROUNDDOWN(+N95*O95,3)</f>
        <v>0</v>
      </c>
      <c r="Q95" s="122"/>
      <c r="R95" s="131"/>
      <c r="S95" s="132" t="str">
        <f>IF(ISERROR(INDEX('4回目or5回目（建具表）'!$D$11:$D$297,MATCH(R95,'4回目or5回目（建具表）'!$C$11:$C$297,0))),"0",INDEX('4回目or5回目（建具表）'!$D$11:$D$297,MATCH(R95,'4回目or5回目（建具表）'!$C$11:$C$297,0)))</f>
        <v>0</v>
      </c>
      <c r="T95" s="133" t="str">
        <f>IF(ISERROR(INDEX('4回目or5回目（建具表）'!$E$11:$E$297,MATCH(R95,'4回目or5回目（建具表）'!$C$11:$C$297,0))),"0",INDEX('4回目or5回目（建具表）'!$E$11:$E$297,MATCH(R95,'4回目or5回目（建具表）'!$C$11:$C$297,0)))</f>
        <v>0</v>
      </c>
      <c r="U95" s="107">
        <f>ROUNDDOWN(+S95*T95,3)</f>
        <v>0</v>
      </c>
      <c r="V95" s="176"/>
      <c r="W95" s="152"/>
      <c r="X95" s="158"/>
      <c r="Y95" s="158" t="s">
        <v>499</v>
      </c>
      <c r="Z95" s="1189"/>
      <c r="AA95" s="83"/>
      <c r="AB95" s="83"/>
    </row>
    <row r="96" spans="2:28" s="74" customFormat="1" ht="13.5" customHeight="1" x14ac:dyDescent="0.15">
      <c r="B96" s="1171"/>
      <c r="C96" s="1186"/>
      <c r="D96" s="1187"/>
      <c r="E96" s="1187"/>
      <c r="F96" s="1187"/>
      <c r="G96" s="1187"/>
      <c r="H96" s="1187"/>
      <c r="I96" s="1188"/>
      <c r="J96" s="163" t="s">
        <v>486</v>
      </c>
      <c r="K96" s="164">
        <f>SUM(K85:K95)</f>
        <v>0</v>
      </c>
      <c r="L96" s="165"/>
      <c r="M96" s="166"/>
      <c r="N96" s="142"/>
      <c r="O96" s="142"/>
      <c r="P96" s="139">
        <f>ROUNDDOWN(SUM(P91:P95),2)</f>
        <v>0</v>
      </c>
      <c r="Q96" s="177"/>
      <c r="R96" s="141"/>
      <c r="S96" s="142"/>
      <c r="T96" s="142"/>
      <c r="U96" s="139">
        <f>ROUNDDOWN(SUM(U91:U95),2)</f>
        <v>0</v>
      </c>
      <c r="V96" s="178"/>
      <c r="W96" s="168"/>
      <c r="X96" s="138"/>
      <c r="Y96" s="138"/>
      <c r="Z96" s="1164"/>
      <c r="AA96" s="83"/>
      <c r="AB96" s="83"/>
    </row>
    <row r="97" spans="2:28" s="74" customFormat="1" ht="13.5" customHeight="1" x14ac:dyDescent="0.15">
      <c r="B97" s="1169">
        <v>8</v>
      </c>
      <c r="C97" s="1149" t="s">
        <v>500</v>
      </c>
      <c r="D97" s="1151"/>
      <c r="E97" s="1163" t="s">
        <v>491</v>
      </c>
      <c r="F97" s="1163" t="s">
        <v>492</v>
      </c>
      <c r="G97" s="1163" t="s">
        <v>493</v>
      </c>
      <c r="H97" s="1163" t="s">
        <v>494</v>
      </c>
      <c r="I97" s="1163" t="s">
        <v>495</v>
      </c>
      <c r="J97" s="169"/>
      <c r="K97" s="170"/>
      <c r="L97" s="110" t="s">
        <v>491</v>
      </c>
      <c r="M97" s="149"/>
      <c r="N97" s="171" t="str">
        <f>IF(ISERROR(INDEX('4回目or5回目（建具表）'!$D$11:$D$297,MATCH(M97,'4回目or5回目（建具表）'!$C$11:$C$297,0))),"0",INDEX('4回目or5回目（建具表）'!$D$11:$D$297,MATCH(M97,'4回目or5回目（建具表）'!$C$11:$C$297,0)))</f>
        <v>0</v>
      </c>
      <c r="O97" s="171" t="str">
        <f>IF(ISERROR(INDEX('4回目or5回目（建具表）'!$E$11:$E$297,MATCH(M97,'4回目or5回目（建具表）'!$C$11:$C$297,0))),"0",INDEX('4回目or5回目（建具表）'!$E$11:$E$297,MATCH(M97,'4回目or5回目（建具表）'!$C$11:$C$297,0)))</f>
        <v>0</v>
      </c>
      <c r="P97" s="101">
        <f>ROUNDDOWN(+N97*O97,3)</f>
        <v>0</v>
      </c>
      <c r="Q97" s="172" t="s">
        <v>493</v>
      </c>
      <c r="R97" s="173"/>
      <c r="S97" s="174" t="str">
        <f>IF(ISERROR(INDEX('4回目or5回目（建具表）'!$D$11:$D$297,MATCH(R97,'4回目or5回目（建具表）'!$C$11:$C$297,0))),"0",INDEX('4回目or5回目（建具表）'!$D$11:$D$297,MATCH(R97,'4回目or5回目（建具表）'!$C$11:$C$297,0)))</f>
        <v>0</v>
      </c>
      <c r="T97" s="174" t="str">
        <f>IF(ISERROR(INDEX('4回目or5回目（建具表）'!$E$11:$E$297,MATCH(R97,'4回目or5回目（建具表）'!$C$11:$C$297,0))),"0",INDEX('4回目or5回目（建具表）'!$E$11:$E$297,MATCH(R97,'4回目or5回目（建具表）'!$C$11:$C$297,0)))</f>
        <v>0</v>
      </c>
      <c r="U97" s="101">
        <f>ROUNDDOWN(+S97*T97,3)</f>
        <v>0</v>
      </c>
      <c r="V97" s="172" t="s">
        <v>495</v>
      </c>
      <c r="W97" s="175"/>
      <c r="X97" s="174" t="str">
        <f>IF(ISERROR(INDEX('4回目or5回目（建具表）'!$D$11:$D$297,MATCH(W97,'4回目or5回目（建具表）'!$C$11:$C$297,0))),"0",INDEX('4回目or5回目（建具表）'!$D$11:$D$297,MATCH(W97,'4回目or5回目（建具表）'!$C$11:$C$297,0)))</f>
        <v>0</v>
      </c>
      <c r="Y97" s="174" t="str">
        <f>IF(ISERROR(INDEX('4回目or5回目（建具表）'!$E$11:$E$297,MATCH(W97,'4回目or5回目（建具表）'!$C$11:$C$297,0))),"0",INDEX('4回目or5回目（建具表）'!$E$11:$E$297,MATCH(W97,'4回目or5回目（建具表）'!$C$11:$C$297,0)))</f>
        <v>0</v>
      </c>
      <c r="Z97" s="101">
        <f>ROUNDDOWN(+X97*Y97,3)</f>
        <v>0</v>
      </c>
      <c r="AA97" s="118"/>
      <c r="AB97" s="83"/>
    </row>
    <row r="98" spans="2:28" s="74" customFormat="1" ht="13.5" customHeight="1" x14ac:dyDescent="0.15">
      <c r="B98" s="1170"/>
      <c r="C98" s="1155"/>
      <c r="D98" s="1157"/>
      <c r="E98" s="1164"/>
      <c r="F98" s="1164"/>
      <c r="G98" s="1164"/>
      <c r="H98" s="1164"/>
      <c r="I98" s="1164"/>
      <c r="J98" s="119"/>
      <c r="K98" s="120"/>
      <c r="L98" s="157"/>
      <c r="M98" s="111"/>
      <c r="N98" s="112" t="str">
        <f>IF(ISERROR(INDEX('4回目or5回目（建具表）'!$D$11:$D$297,MATCH(M98,'4回目or5回目（建具表）'!$C$11:$C$297,0))),"0",INDEX('4回目or5回目（建具表）'!$D$11:$D$297,MATCH(M98,'4回目or5回目（建具表）'!$C$11:$C$297,0)))</f>
        <v>0</v>
      </c>
      <c r="O98" s="112" t="str">
        <f>IF(ISERROR(INDEX('4回目or5回目（建具表）'!$E$11:$E$297,MATCH(M98,'4回目or5回目（建具表）'!$C$11:$C$297,0))),"0",INDEX('4回目or5回目（建具表）'!$E$11:$E$297,MATCH(M98,'4回目or5回目（建具表）'!$C$11:$C$297,0)))</f>
        <v>0</v>
      </c>
      <c r="P98" s="113">
        <f>ROUNDDOWN(+N98*O98,3)</f>
        <v>0</v>
      </c>
      <c r="Q98" s="122"/>
      <c r="R98" s="115"/>
      <c r="S98" s="112" t="str">
        <f>IF(ISERROR(INDEX('4回目or5回目（建具表）'!$D$11:$D$297,MATCH(R98,'4回目or5回目（建具表）'!$C$11:$C$297,0))),"0",INDEX('4回目or5回目（建具表）'!$D$11:$D$297,MATCH(R98,'4回目or5回目（建具表）'!$C$11:$C$297,0)))</f>
        <v>0</v>
      </c>
      <c r="T98" s="112" t="str">
        <f>IF(ISERROR(INDEX('4回目or5回目（建具表）'!$E$11:$E$297,MATCH(R98,'4回目or5回目（建具表）'!$C$11:$C$297,0))),"0",INDEX('4回目or5回目（建具表）'!$E$11:$E$297,MATCH(R98,'4回目or5回目（建具表）'!$C$11:$C$297,0)))</f>
        <v>0</v>
      </c>
      <c r="U98" s="113">
        <f>ROUNDDOWN(+S98*T98,3)</f>
        <v>0</v>
      </c>
      <c r="V98" s="123"/>
      <c r="W98" s="124"/>
      <c r="X98" s="112" t="str">
        <f>IF(ISERROR(INDEX('4回目or5回目（建具表）'!$D$11:$D$297,MATCH(W98,'4回目or5回目（建具表）'!$C$11:$C$297,0))),"0",INDEX('4回目or5回目（建具表）'!$D$11:$D$297,MATCH(W98,'4回目or5回目（建具表）'!$C$11:$C$297,0)))</f>
        <v>0</v>
      </c>
      <c r="Y98" s="112" t="str">
        <f>IF(ISERROR(INDEX('4回目or5回目（建具表）'!$E$11:$E$297,MATCH(W98,'4回目or5回目（建具表）'!$C$11:$C$297,0))),"0",INDEX('4回目or5回目（建具表）'!$E$11:$E$297,MATCH(W98,'4回目or5回目（建具表）'!$C$11:$C$297,0)))</f>
        <v>0</v>
      </c>
      <c r="Z98" s="113">
        <f>ROUNDDOWN(+X98*Y98,3)</f>
        <v>0</v>
      </c>
      <c r="AA98" s="83"/>
      <c r="AB98" s="83"/>
    </row>
    <row r="99" spans="2:28" s="74" customFormat="1" ht="13.5" customHeight="1" x14ac:dyDescent="0.15">
      <c r="B99" s="1170"/>
      <c r="C99" s="1189" t="s">
        <v>496</v>
      </c>
      <c r="D99" s="1177">
        <f>IF(K108=0,0,ROUNDDOWN(+Z106/+K108,2))</f>
        <v>0</v>
      </c>
      <c r="E99" s="1165" t="str">
        <f>IF(P102=0,"-",ROUNDDOWN(+P102/+Z106,2))</f>
        <v>-</v>
      </c>
      <c r="F99" s="1167" t="str">
        <f>IF(P108=0,"-",ROUNDDOWN(+P108/+Z106,2))</f>
        <v>-</v>
      </c>
      <c r="G99" s="1167" t="str">
        <f>IF(U102=0,"-",ROUNDDOWN(U102/Z106,2))</f>
        <v>-</v>
      </c>
      <c r="H99" s="1167" t="str">
        <f>IF(U108=0,"-",ROUNDDOWN(+U108/+Z106,2))</f>
        <v>-</v>
      </c>
      <c r="I99" s="1167" t="str">
        <f>IF(Z102=0,"-",ROUNDDOWN(+Z102/+Z106,2))</f>
        <v>-</v>
      </c>
      <c r="J99" s="119"/>
      <c r="K99" s="120"/>
      <c r="L99" s="157"/>
      <c r="M99" s="111"/>
      <c r="N99" s="125" t="str">
        <f>IF(ISERROR(INDEX('4回目or5回目（建具表）'!$D$11:$D$297,MATCH(M99,'4回目or5回目（建具表）'!$C$11:$C$297,0))),"0",INDEX('4回目or5回目（建具表）'!$D$11:$D$297,MATCH(M99,'4回目or5回目（建具表）'!$C$11:$C$297,0)))</f>
        <v>0</v>
      </c>
      <c r="O99" s="112" t="str">
        <f>IF(ISERROR(INDEX('4回目or5回目（建具表）'!$E$11:$E$297,MATCH(M99,'4回目or5回目（建具表）'!$C$11:$C$297,0))),"0",INDEX('4回目or5回目（建具表）'!$E$11:$E$297,MATCH(M99,'4回目or5回目（建具表）'!$C$11:$C$297,0)))</f>
        <v>0</v>
      </c>
      <c r="P99" s="113">
        <f>ROUNDDOWN(+N99*O99,3)</f>
        <v>0</v>
      </c>
      <c r="Q99" s="122"/>
      <c r="R99" s="115"/>
      <c r="S99" s="125" t="str">
        <f>IF(ISERROR(INDEX('4回目or5回目（建具表）'!$D$11:$D$297,MATCH(R99,'4回目or5回目（建具表）'!$C$11:$C$297,0))),"0",INDEX('4回目or5回目（建具表）'!$D$11:$D$297,MATCH(R99,'4回目or5回目（建具表）'!$C$11:$C$297,0)))</f>
        <v>0</v>
      </c>
      <c r="T99" s="112" t="str">
        <f>IF(ISERROR(INDEX('4回目or5回目（建具表）'!$E$11:$E$297,MATCH(R99,'4回目or5回目（建具表）'!$C$11:$C$297,0))),"0",INDEX('4回目or5回目（建具表）'!$E$11:$E$297,MATCH(R99,'4回目or5回目（建具表）'!$C$11:$C$297,0)))</f>
        <v>0</v>
      </c>
      <c r="U99" s="113">
        <f>ROUNDDOWN(+S99*T99,3)</f>
        <v>0</v>
      </c>
      <c r="V99" s="123"/>
      <c r="W99" s="124"/>
      <c r="X99" s="125" t="str">
        <f>IF(ISERROR(INDEX('4回目or5回目（建具表）'!$D$11:$D$297,MATCH(W99,'4回目or5回目（建具表）'!$C$11:$C$297,0))),"0",INDEX('4回目or5回目（建具表）'!$D$11:$D$297,MATCH(W99,'4回目or5回目（建具表）'!$C$11:$C$297,0)))</f>
        <v>0</v>
      </c>
      <c r="Y99" s="112" t="str">
        <f>IF(ISERROR(INDEX('4回目or5回目（建具表）'!$E$11:$E$297,MATCH(W99,'4回目or5回目（建具表）'!$C$11:$C$297,0))),"0",INDEX('4回目or5回目（建具表）'!$E$11:$E$297,MATCH(W99,'4回目or5回目（建具表）'!$C$11:$C$297,0)))</f>
        <v>0</v>
      </c>
      <c r="Z99" s="113">
        <f>ROUNDDOWN(+X99*Y99,3)</f>
        <v>0</v>
      </c>
      <c r="AA99" s="83"/>
      <c r="AB99" s="83"/>
    </row>
    <row r="100" spans="2:28" s="74" customFormat="1" ht="13.5" customHeight="1" x14ac:dyDescent="0.15">
      <c r="B100" s="1170"/>
      <c r="C100" s="1176"/>
      <c r="D100" s="1178"/>
      <c r="E100" s="1166"/>
      <c r="F100" s="1168"/>
      <c r="G100" s="1168"/>
      <c r="H100" s="1168"/>
      <c r="I100" s="1168"/>
      <c r="J100" s="126"/>
      <c r="K100" s="127"/>
      <c r="L100" s="121"/>
      <c r="M100" s="111"/>
      <c r="N100" s="125" t="str">
        <f>IF(ISERROR(INDEX('4回目or5回目（建具表）'!$D$11:$D$297,MATCH(M100,'4回目or5回目（建具表）'!$C$11:$C$297,0))),"0",INDEX('4回目or5回目（建具表）'!$D$11:$D$297,MATCH(M100,'4回目or5回目（建具表）'!$C$11:$C$297,0)))</f>
        <v>0</v>
      </c>
      <c r="O100" s="112" t="str">
        <f>IF(ISERROR(INDEX('4回目or5回目（建具表）'!$E$11:$E$297,MATCH(M100,'4回目or5回目（建具表）'!$C$11:$C$297,0))),"0",INDEX('4回目or5回目（建具表）'!$E$11:$E$297,MATCH(M100,'4回目or5回目（建具表）'!$C$11:$C$297,0)))</f>
        <v>0</v>
      </c>
      <c r="P100" s="113">
        <f>ROUNDDOWN(+N100*O100,3)</f>
        <v>0</v>
      </c>
      <c r="Q100" s="114"/>
      <c r="R100" s="115"/>
      <c r="S100" s="125" t="str">
        <f>IF(ISERROR(INDEX('4回目or5回目（建具表）'!$D$11:$D$297,MATCH(R100,'4回目or5回目（建具表）'!$C$11:$C$297,0))),"0",INDEX('4回目or5回目（建具表）'!$D$11:$D$297,MATCH(R100,'4回目or5回目（建具表）'!$C$11:$C$297,0)))</f>
        <v>0</v>
      </c>
      <c r="T100" s="112" t="str">
        <f>IF(ISERROR(INDEX('4回目or5回目（建具表）'!$E$11:$E$297,MATCH(R100,'4回目or5回目（建具表）'!$C$11:$C$297,0))),"0",INDEX('4回目or5回目（建具表）'!$E$11:$E$297,MATCH(R100,'4回目or5回目（建具表）'!$C$11:$C$297,0)))</f>
        <v>0</v>
      </c>
      <c r="U100" s="113">
        <f>ROUNDDOWN(+S100*T100,3)</f>
        <v>0</v>
      </c>
      <c r="V100" s="121"/>
      <c r="W100" s="124"/>
      <c r="X100" s="125" t="str">
        <f>IF(ISERROR(INDEX('4回目or5回目（建具表）'!$D$11:$D$297,MATCH(W100,'4回目or5回目（建具表）'!$C$11:$C$297,0))),"0",INDEX('4回目or5回目（建具表）'!$D$11:$D$297,MATCH(W100,'4回目or5回目（建具表）'!$C$11:$C$297,0)))</f>
        <v>0</v>
      </c>
      <c r="Y100" s="112" t="str">
        <f>IF(ISERROR(INDEX('4回目or5回目（建具表）'!$E$11:$E$297,MATCH(W100,'4回目or5回目（建具表）'!$C$11:$C$297,0))),"0",INDEX('4回目or5回目（建具表）'!$E$11:$E$297,MATCH(W100,'4回目or5回目（建具表）'!$C$11:$C$297,0)))</f>
        <v>0</v>
      </c>
      <c r="Z100" s="113">
        <f>ROUNDDOWN(+X100*Y100,3)</f>
        <v>0</v>
      </c>
      <c r="AA100" s="118"/>
      <c r="AB100" s="83"/>
    </row>
    <row r="101" spans="2:28" s="74" customFormat="1" ht="13.5" customHeight="1" x14ac:dyDescent="0.15">
      <c r="B101" s="1170"/>
      <c r="C101" s="1179" t="s">
        <v>497</v>
      </c>
      <c r="D101" s="1180">
        <f>IF(D99-$Y$8/100&lt;0,0,D99-$Y$8/100)</f>
        <v>0</v>
      </c>
      <c r="E101" s="1190" t="str">
        <f>IF(E99="-","-",IF(E99-$Y$8/100&lt;0,0,IF(E99=1,1,E99-$Y$8/100)))</f>
        <v>-</v>
      </c>
      <c r="F101" s="1181" t="str">
        <f>IF(F99="-","-",IF(F99-$Y$8/100&lt;0,0,IF(F99=1,1,F99-$Y$8/100)))</f>
        <v>-</v>
      </c>
      <c r="G101" s="1181" t="str">
        <f>IF(G99="-","-",IF(G99-$Y$8/100&lt;0,0,IF(G99=1,1,G99-$Y$8/100)))</f>
        <v>-</v>
      </c>
      <c r="H101" s="1181" t="str">
        <f>IF(H99="-","-",IF(H99-$Y$8/100&lt;0,0,IF(H99=1,1,H99-$Y$8/100)))</f>
        <v>-</v>
      </c>
      <c r="I101" s="1181" t="str">
        <f>IF(I99="-","-",IF(I99-$Y$8/100&lt;0,0,IF(I99=1,1,I99-$Y$8/100)))</f>
        <v>-</v>
      </c>
      <c r="J101" s="126"/>
      <c r="K101" s="127"/>
      <c r="L101" s="157"/>
      <c r="M101" s="128"/>
      <c r="N101" s="129" t="str">
        <f>IF(ISERROR(INDEX('4回目or5回目（建具表）'!$D$11:$D$297,MATCH(M101,'4回目or5回目（建具表）'!$C$11:$C$297,0))),"0",INDEX('4回目or5回目（建具表）'!$D$11:$D$297,MATCH(M101,'4回目or5回目（建具表）'!$C$11:$C$297,0)))</f>
        <v>0</v>
      </c>
      <c r="O101" s="130" t="str">
        <f>IF(ISERROR(INDEX('4回目or5回目（建具表）'!$E$11:$E$297,MATCH(M101,'4回目or5回目（建具表）'!$C$11:$C$297,0))),"0",INDEX('4回目or5回目（建具表）'!$E$11:$E$297,MATCH(M101,'4回目or5回目（建具表）'!$C$11:$C$297,0)))</f>
        <v>0</v>
      </c>
      <c r="P101" s="107">
        <f>ROUNDDOWN(+N101*O101,3)</f>
        <v>0</v>
      </c>
      <c r="Q101" s="122"/>
      <c r="R101" s="131"/>
      <c r="S101" s="132" t="str">
        <f>IF(ISERROR(INDEX('4回目or5回目（建具表）'!$D$11:$D$297,MATCH(R101,'4回目or5回目（建具表）'!$C$11:$C$297,0))),"0",INDEX('4回目or5回目（建具表）'!$D$11:$D$297,MATCH(R101,'4回目or5回目（建具表）'!$C$11:$C$297,0)))</f>
        <v>0</v>
      </c>
      <c r="T101" s="133" t="str">
        <f>IF(ISERROR(INDEX('4回目or5回目（建具表）'!$E$11:$E$297,MATCH(R101,'4回目or5回目（建具表）'!$C$11:$C$297,0))),"0",INDEX('4回目or5回目（建具表）'!$E$11:$E$297,MATCH(R101,'4回目or5回目（建具表）'!$C$11:$C$297,0)))</f>
        <v>0</v>
      </c>
      <c r="U101" s="107">
        <f>ROUNDDOWN(+S101*T101,3)</f>
        <v>0</v>
      </c>
      <c r="V101" s="134"/>
      <c r="W101" s="135"/>
      <c r="X101" s="132" t="str">
        <f>IF(ISERROR(INDEX('4回目or5回目（建具表）'!$D$11:$D$297,MATCH(W101,'4回目or5回目（建具表）'!$C$11:$C$297,0))),"0",INDEX('4回目or5回目（建具表）'!$D$11:$D$297,MATCH(W101,'4回目or5回目（建具表）'!$C$11:$C$297,0)))</f>
        <v>0</v>
      </c>
      <c r="Y101" s="133" t="str">
        <f>IF(ISERROR(INDEX('4回目or5回目（建具表）'!$E$11:$E$297,MATCH(W101,'4回目or5回目（建具表）'!$C$11:$C$297,0))),"0",INDEX('4回目or5回目（建具表）'!$E$11:$E$297,MATCH(W101,'4回目or5回目（建具表）'!$C$11:$C$297,0)))</f>
        <v>0</v>
      </c>
      <c r="Z101" s="107">
        <f>ROUNDDOWN(+X101*Y101,3)</f>
        <v>0</v>
      </c>
      <c r="AA101" s="83"/>
      <c r="AB101" s="83"/>
    </row>
    <row r="102" spans="2:28" s="74" customFormat="1" ht="13.5" customHeight="1" x14ac:dyDescent="0.15">
      <c r="B102" s="1170"/>
      <c r="C102" s="1164"/>
      <c r="D102" s="1178"/>
      <c r="E102" s="1191"/>
      <c r="F102" s="1182"/>
      <c r="G102" s="1182"/>
      <c r="H102" s="1182"/>
      <c r="I102" s="1182"/>
      <c r="J102" s="126"/>
      <c r="K102" s="127"/>
      <c r="L102" s="165"/>
      <c r="M102" s="137"/>
      <c r="N102" s="138"/>
      <c r="O102" s="138"/>
      <c r="P102" s="139">
        <f>ROUNDDOWN(SUM(P97:P101),2)</f>
        <v>0</v>
      </c>
      <c r="Q102" s="140"/>
      <c r="R102" s="141"/>
      <c r="S102" s="142"/>
      <c r="T102" s="142"/>
      <c r="U102" s="139">
        <f>ROUNDDOWN(SUM(U97:U101),2)</f>
        <v>0</v>
      </c>
      <c r="V102" s="140"/>
      <c r="W102" s="179"/>
      <c r="X102" s="142"/>
      <c r="Y102" s="142"/>
      <c r="Z102" s="139">
        <f>ROUNDDOWN(SUM(Z97:Z101),2)</f>
        <v>0</v>
      </c>
      <c r="AA102" s="83"/>
      <c r="AB102" s="83"/>
    </row>
    <row r="103" spans="2:28" s="74" customFormat="1" ht="13.5" customHeight="1" x14ac:dyDescent="0.15">
      <c r="B103" s="1170"/>
      <c r="C103" s="144"/>
      <c r="D103" s="145"/>
      <c r="E103" s="146"/>
      <c r="F103" s="146"/>
      <c r="G103" s="146"/>
      <c r="H103" s="146"/>
      <c r="I103" s="147"/>
      <c r="J103" s="119"/>
      <c r="K103" s="120"/>
      <c r="L103" s="157" t="s">
        <v>492</v>
      </c>
      <c r="M103" s="149"/>
      <c r="N103" s="180" t="str">
        <f>IF(ISERROR(INDEX('4回目or5回目（建具表）'!$D$11:$D$297,MATCH(M103,'4回目or5回目（建具表）'!$C$11:$C$297,0))),"0",INDEX('4回目or5回目（建具表）'!$D$11:$D$297,MATCH(M103,'4回目or5回目（建具表）'!$C$11:$C$297,0)))</f>
        <v>0</v>
      </c>
      <c r="O103" s="112" t="str">
        <f>IF(ISERROR(INDEX('4回目or5回目（建具表）'!$E$11:$E$297,MATCH(M103,'4回目or5回目（建具表）'!$C$11:$C$297,0))),"0",INDEX('4回目or5回目（建具表）'!$E$11:$E$297,MATCH(M103,'4回目or5回目（建具表）'!$C$11:$C$297,0)))</f>
        <v>0</v>
      </c>
      <c r="P103" s="113">
        <f>ROUNDDOWN(+N103*O103,3)</f>
        <v>0</v>
      </c>
      <c r="Q103" s="150" t="s">
        <v>494</v>
      </c>
      <c r="R103" s="115"/>
      <c r="S103" s="116" t="str">
        <f>IF(ISERROR(INDEX('4回目or5回目（建具表）'!$D$11:$D$297,MATCH(R103,'4回目or5回目（建具表）'!$C$11:$C$297,0))),"0",INDEX('4回目or5回目（建具表）'!$D$11:$D$297,MATCH(R103,'4回目or5回目（建具表）'!$C$11:$C$297,0)))</f>
        <v>0</v>
      </c>
      <c r="T103" s="116" t="str">
        <f>IF(ISERROR(INDEX('4回目or5回目（建具表）'!$E$11:$E$297,MATCH(R103,'4回目or5回目（建具表）'!$C$11:$C$297,0))),"0",INDEX('4回目or5回目（建具表）'!$E$11:$E$297,MATCH(R103,'4回目or5回目（建具表）'!$C$11:$C$297,0)))</f>
        <v>0</v>
      </c>
      <c r="U103" s="113">
        <f>ROUNDDOWN(+S103*T103,3)</f>
        <v>0</v>
      </c>
      <c r="V103" s="80"/>
      <c r="X103" s="153"/>
      <c r="Y103" s="153"/>
      <c r="Z103" s="94"/>
      <c r="AA103" s="83"/>
      <c r="AB103" s="83"/>
    </row>
    <row r="104" spans="2:28" s="74" customFormat="1" ht="13.5" customHeight="1" x14ac:dyDescent="0.15">
      <c r="B104" s="1170"/>
      <c r="C104" s="154" t="s">
        <v>498</v>
      </c>
      <c r="D104" s="83"/>
      <c r="E104" s="155"/>
      <c r="F104" s="155"/>
      <c r="G104" s="155"/>
      <c r="H104" s="155"/>
      <c r="I104" s="156"/>
      <c r="J104" s="126"/>
      <c r="K104" s="127"/>
      <c r="L104" s="157"/>
      <c r="M104" s="111"/>
      <c r="N104" s="112" t="str">
        <f>IF(ISERROR(INDEX('4回目or5回目（建具表）'!$D$11:$D$297,MATCH(M104,'4回目or5回目（建具表）'!$C$11:$C$297,0))),"0",INDEX('4回目or5回目（建具表）'!$D$11:$D$297,MATCH(M104,'4回目or5回目（建具表）'!$C$11:$C$297,0)))</f>
        <v>0</v>
      </c>
      <c r="O104" s="112" t="str">
        <f>IF(ISERROR(INDEX('4回目or5回目（建具表）'!$E$11:$E$297,MATCH(M104,'4回目or5回目（建具表）'!$C$11:$C$297,0))),"0",INDEX('4回目or5回目（建具表）'!$E$11:$E$297,MATCH(M104,'4回目or5回目（建具表）'!$C$11:$C$297,0)))</f>
        <v>0</v>
      </c>
      <c r="P104" s="113">
        <f>ROUNDDOWN(+N104*O104,3)</f>
        <v>0</v>
      </c>
      <c r="Q104" s="122"/>
      <c r="R104" s="115"/>
      <c r="S104" s="112" t="str">
        <f>IF(ISERROR(INDEX('4回目or5回目（建具表）'!$D$11:$D$297,MATCH(R104,'4回目or5回目（建具表）'!$C$11:$C$297,0))),"0",INDEX('4回目or5回目（建具表）'!$D$11:$D$297,MATCH(R104,'4回目or5回目（建具表）'!$C$11:$C$297,0)))</f>
        <v>0</v>
      </c>
      <c r="T104" s="112" t="str">
        <f>IF(ISERROR(INDEX('4回目or5回目（建具表）'!$E$11:$E$297,MATCH(R104,'4回目or5回目（建具表）'!$C$11:$C$297,0))),"0",INDEX('4回目or5回目（建具表）'!$E$11:$E$297,MATCH(R104,'4回目or5回目（建具表）'!$C$11:$C$297,0)))</f>
        <v>0</v>
      </c>
      <c r="U104" s="113">
        <f>ROUNDDOWN(+S104*T104,3)</f>
        <v>0</v>
      </c>
      <c r="V104" s="176"/>
      <c r="X104" s="158"/>
      <c r="Y104" s="158"/>
      <c r="Z104" s="99"/>
      <c r="AA104" s="83"/>
      <c r="AB104" s="83"/>
    </row>
    <row r="105" spans="2:28" s="74" customFormat="1" ht="13.5" customHeight="1" x14ac:dyDescent="0.15">
      <c r="B105" s="1170"/>
      <c r="C105" s="1183"/>
      <c r="D105" s="1184"/>
      <c r="E105" s="1184"/>
      <c r="F105" s="1184"/>
      <c r="G105" s="1184"/>
      <c r="H105" s="1184"/>
      <c r="I105" s="1185"/>
      <c r="J105" s="126"/>
      <c r="K105" s="127"/>
      <c r="L105" s="157"/>
      <c r="M105" s="111"/>
      <c r="N105" s="125" t="str">
        <f>IF(ISERROR(INDEX('4回目or5回目（建具表）'!$D$11:$D$297,MATCH(M105,'4回目or5回目（建具表）'!$C$11:$C$297,0))),"0",INDEX('4回目or5回目（建具表）'!$D$11:$D$297,MATCH(M105,'4回目or5回目（建具表）'!$C$11:$C$297,0)))</f>
        <v>0</v>
      </c>
      <c r="O105" s="112" t="str">
        <f>IF(ISERROR(INDEX('4回目or5回目（建具表）'!$E$11:$E$297,MATCH(M105,'4回目or5回目（建具表）'!$C$11:$C$297,0))),"0",INDEX('4回目or5回目（建具表）'!$E$11:$E$297,MATCH(M105,'4回目or5回目（建具表）'!$C$11:$C$297,0)))</f>
        <v>0</v>
      </c>
      <c r="P105" s="113">
        <f>ROUNDDOWN(+N105*O105,3)</f>
        <v>0</v>
      </c>
      <c r="Q105" s="122"/>
      <c r="R105" s="115"/>
      <c r="S105" s="125" t="str">
        <f>IF(ISERROR(INDEX('4回目or5回目（建具表）'!$D$11:$D$297,MATCH(R105,'4回目or5回目（建具表）'!$C$11:$C$297,0))),"0",INDEX('4回目or5回目（建具表）'!$D$11:$D$297,MATCH(R105,'4回目or5回目（建具表）'!$C$11:$C$297,0)))</f>
        <v>0</v>
      </c>
      <c r="T105" s="112" t="str">
        <f>IF(ISERROR(INDEX('4回目or5回目（建具表）'!$E$11:$E$297,MATCH(R105,'4回目or5回目（建具表）'!$C$11:$C$297,0))),"0",INDEX('4回目or5回目（建具表）'!$E$11:$E$297,MATCH(R105,'4回目or5回目（建具表）'!$C$11:$C$297,0)))</f>
        <v>0</v>
      </c>
      <c r="U105" s="113">
        <f>ROUNDDOWN(+S105*T105,3)</f>
        <v>0</v>
      </c>
      <c r="V105" s="176"/>
      <c r="X105" s="158"/>
      <c r="Y105" s="158"/>
      <c r="Z105" s="159"/>
      <c r="AA105" s="83"/>
      <c r="AB105" s="83"/>
    </row>
    <row r="106" spans="2:28" s="74" customFormat="1" ht="13.5" customHeight="1" x14ac:dyDescent="0.15">
      <c r="B106" s="1170"/>
      <c r="C106" s="1183"/>
      <c r="D106" s="1184"/>
      <c r="E106" s="1184"/>
      <c r="F106" s="1184"/>
      <c r="G106" s="1184"/>
      <c r="H106" s="1184"/>
      <c r="I106" s="1185"/>
      <c r="J106" s="126"/>
      <c r="K106" s="127"/>
      <c r="L106" s="157"/>
      <c r="M106" s="111"/>
      <c r="N106" s="125" t="str">
        <f>IF(ISERROR(INDEX('4回目or5回目（建具表）'!$D$11:$D$297,MATCH(M106,'4回目or5回目（建具表）'!$C$11:$C$297,0))),"0",INDEX('4回目or5回目（建具表）'!$D$11:$D$297,MATCH(M106,'4回目or5回目（建具表）'!$C$11:$C$297,0)))</f>
        <v>0</v>
      </c>
      <c r="O106" s="112" t="str">
        <f>IF(ISERROR(INDEX('4回目or5回目（建具表）'!$E$11:$E$297,MATCH(M106,'4回目or5回目（建具表）'!$C$11:$C$297,0))),"0",INDEX('4回目or5回目（建具表）'!$E$11:$E$297,MATCH(M106,'4回目or5回目（建具表）'!$C$11:$C$297,0)))</f>
        <v>0</v>
      </c>
      <c r="P106" s="113">
        <f>ROUNDDOWN(+N106*O106,3)</f>
        <v>0</v>
      </c>
      <c r="Q106" s="122"/>
      <c r="R106" s="115"/>
      <c r="S106" s="125" t="str">
        <f>IF(ISERROR(INDEX('4回目or5回目（建具表）'!$D$11:$D$297,MATCH(R106,'4回目or5回目（建具表）'!$C$11:$C$297,0))),"0",INDEX('4回目or5回目（建具表）'!$D$11:$D$297,MATCH(R106,'4回目or5回目（建具表）'!$C$11:$C$297,0)))</f>
        <v>0</v>
      </c>
      <c r="T106" s="112" t="str">
        <f>IF(ISERROR(INDEX('4回目or5回目（建具表）'!$E$11:$E$297,MATCH(R106,'4回目or5回目（建具表）'!$C$11:$C$297,0))),"0",INDEX('4回目or5回目（建具表）'!$E$11:$E$297,MATCH(R106,'4回目or5回目（建具表）'!$C$11:$C$297,0)))</f>
        <v>0</v>
      </c>
      <c r="U106" s="113">
        <f>ROUNDDOWN(+S106*T106,3)</f>
        <v>0</v>
      </c>
      <c r="V106" s="80"/>
      <c r="X106" s="158"/>
      <c r="Y106" s="158" t="s">
        <v>486</v>
      </c>
      <c r="Z106" s="1163">
        <f>+P102+P108+U102+U108+Z102</f>
        <v>0</v>
      </c>
      <c r="AA106" s="83"/>
      <c r="AB106" s="83"/>
    </row>
    <row r="107" spans="2:28" s="74" customFormat="1" ht="13.5" customHeight="1" x14ac:dyDescent="0.15">
      <c r="B107" s="1170"/>
      <c r="C107" s="1183"/>
      <c r="D107" s="1184"/>
      <c r="E107" s="1184"/>
      <c r="F107" s="1184"/>
      <c r="G107" s="1184"/>
      <c r="H107" s="1184"/>
      <c r="I107" s="1185"/>
      <c r="J107" s="160"/>
      <c r="K107" s="161"/>
      <c r="L107" s="157"/>
      <c r="M107" s="162"/>
      <c r="N107" s="132" t="str">
        <f>IF(ISERROR(INDEX('4回目or5回目（建具表）'!$D$11:$D$297,MATCH(M107,'4回目or5回目（建具表）'!$C$11:$C$297,0))),"0",INDEX('4回目or5回目（建具表）'!$D$11:$D$297,MATCH(M107,'4回目or5回目（建具表）'!$C$11:$C$297,0)))</f>
        <v>0</v>
      </c>
      <c r="O107" s="133" t="str">
        <f>IF(ISERROR(INDEX('4回目or5回目（建具表）'!$E$11:$E$297,MATCH(M107,'4回目or5回目（建具表）'!$C$11:$C$297,0))),"0",INDEX('4回目or5回目（建具表）'!$E$11:$E$297,MATCH(M107,'4回目or5回目（建具表）'!$C$11:$C$297,0)))</f>
        <v>0</v>
      </c>
      <c r="P107" s="107">
        <f>ROUNDDOWN(+N107*O107,3)</f>
        <v>0</v>
      </c>
      <c r="Q107" s="122"/>
      <c r="R107" s="131"/>
      <c r="S107" s="132" t="str">
        <f>IF(ISERROR(INDEX('4回目or5回目（建具表）'!$D$11:$D$297,MATCH(R107,'4回目or5回目（建具表）'!$C$11:$C$297,0))),"0",INDEX('4回目or5回目（建具表）'!$D$11:$D$297,MATCH(R107,'4回目or5回目（建具表）'!$C$11:$C$297,0)))</f>
        <v>0</v>
      </c>
      <c r="T107" s="133" t="str">
        <f>IF(ISERROR(INDEX('4回目or5回目（建具表）'!$E$11:$E$297,MATCH(R107,'4回目or5回目（建具表）'!$C$11:$C$297,0))),"0",INDEX('4回目or5回目（建具表）'!$E$11:$E$297,MATCH(R107,'4回目or5回目（建具表）'!$C$11:$C$297,0)))</f>
        <v>0</v>
      </c>
      <c r="U107" s="107">
        <f>ROUNDDOWN(+S107*T107,3)</f>
        <v>0</v>
      </c>
      <c r="V107" s="176"/>
      <c r="X107" s="158"/>
      <c r="Y107" s="158" t="s">
        <v>499</v>
      </c>
      <c r="Z107" s="1189"/>
      <c r="AA107" s="83"/>
      <c r="AB107" s="83"/>
    </row>
    <row r="108" spans="2:28" s="74" customFormat="1" ht="13.5" customHeight="1" x14ac:dyDescent="0.15">
      <c r="B108" s="1171"/>
      <c r="C108" s="1186"/>
      <c r="D108" s="1187"/>
      <c r="E108" s="1187"/>
      <c r="F108" s="1187"/>
      <c r="G108" s="1187"/>
      <c r="H108" s="1187"/>
      <c r="I108" s="1188"/>
      <c r="J108" s="163" t="s">
        <v>486</v>
      </c>
      <c r="K108" s="164">
        <f>SUM(K97:K107)</f>
        <v>0</v>
      </c>
      <c r="L108" s="165"/>
      <c r="M108" s="181"/>
      <c r="N108" s="142"/>
      <c r="O108" s="142"/>
      <c r="P108" s="139">
        <f>ROUNDDOWN(SUM(P103:P107),2)</f>
        <v>0</v>
      </c>
      <c r="Q108" s="177"/>
      <c r="R108" s="182"/>
      <c r="S108" s="142"/>
      <c r="T108" s="142"/>
      <c r="U108" s="139">
        <f>ROUNDDOWN(SUM(U103:U107),2)</f>
        <v>0</v>
      </c>
      <c r="V108" s="178"/>
      <c r="W108" s="183"/>
      <c r="X108" s="138"/>
      <c r="Y108" s="138"/>
      <c r="Z108" s="1164"/>
      <c r="AA108" s="83"/>
      <c r="AB108" s="83"/>
    </row>
    <row r="109" spans="2:28" x14ac:dyDescent="0.15">
      <c r="J109" s="184"/>
    </row>
    <row r="110" spans="2:28" s="74" customFormat="1" ht="18" customHeight="1" x14ac:dyDescent="0.15">
      <c r="B110" s="74" t="s">
        <v>501</v>
      </c>
      <c r="C110" s="185" t="s">
        <v>502</v>
      </c>
      <c r="J110" s="152"/>
    </row>
    <row r="111" spans="2:28" s="74" customFormat="1" ht="18" customHeight="1" x14ac:dyDescent="0.15">
      <c r="C111" s="74" t="s">
        <v>503</v>
      </c>
      <c r="J111" s="152"/>
    </row>
    <row r="112" spans="2:28" s="74" customFormat="1" ht="18" customHeight="1" x14ac:dyDescent="0.15">
      <c r="C112" s="185" t="s">
        <v>504</v>
      </c>
      <c r="J112" s="152"/>
    </row>
    <row r="113" spans="2:28" s="74" customFormat="1" ht="18" customHeight="1" x14ac:dyDescent="0.15">
      <c r="B113" s="74" t="s">
        <v>501</v>
      </c>
      <c r="C113" s="74" t="s">
        <v>505</v>
      </c>
      <c r="J113" s="152"/>
    </row>
    <row r="114" spans="2:28" s="74" customFormat="1" ht="18" customHeight="1" x14ac:dyDescent="0.15">
      <c r="J114" s="152"/>
    </row>
    <row r="115" spans="2:28" s="74" customFormat="1" ht="18" customHeight="1" x14ac:dyDescent="0.15">
      <c r="C115" s="1195" t="s">
        <v>12</v>
      </c>
      <c r="D115" s="1195"/>
      <c r="E115" s="1195"/>
      <c r="F115" s="1195"/>
      <c r="G115" s="1195"/>
      <c r="H115" s="1195"/>
      <c r="I115" s="1195"/>
      <c r="J115" s="1195"/>
      <c r="K115" s="1195"/>
      <c r="L115" s="1195"/>
      <c r="M115" s="1195"/>
      <c r="N115" s="1195"/>
      <c r="O115" s="1195"/>
      <c r="P115" s="1195"/>
      <c r="Q115" s="1195"/>
      <c r="R115" s="1195"/>
      <c r="S115" s="1195"/>
      <c r="T115" s="1195"/>
      <c r="U115" s="1195"/>
      <c r="V115" s="1195"/>
      <c r="W115" s="1195"/>
      <c r="X115" s="1195"/>
      <c r="Y115" s="1195"/>
    </row>
    <row r="116" spans="2:28" s="74" customFormat="1" ht="18" customHeight="1" x14ac:dyDescent="0.15">
      <c r="C116" s="74" t="s">
        <v>532</v>
      </c>
    </row>
    <row r="117" spans="2:28" s="74" customFormat="1" ht="18" customHeight="1" x14ac:dyDescent="0.15">
      <c r="B117" s="75"/>
      <c r="C117" s="75"/>
      <c r="J117" s="152"/>
    </row>
    <row r="118" spans="2:28" s="76" customFormat="1" ht="18" customHeight="1" x14ac:dyDescent="0.15">
      <c r="B118" s="233"/>
      <c r="C118" s="77" t="s">
        <v>474</v>
      </c>
      <c r="G118" s="1192"/>
      <c r="H118" s="1193"/>
      <c r="I118" s="1193"/>
      <c r="J118" s="186"/>
      <c r="Q118" s="79"/>
      <c r="R118" s="79"/>
      <c r="S118" s="79"/>
      <c r="T118" s="79"/>
      <c r="U118" s="79"/>
      <c r="V118" s="79"/>
      <c r="W118" s="80"/>
      <c r="X118" s="81"/>
      <c r="Z118" s="82"/>
    </row>
    <row r="119" spans="2:28" s="76" customFormat="1" ht="18" customHeight="1" x14ac:dyDescent="0.15">
      <c r="B119" s="233"/>
      <c r="C119" s="77" t="s">
        <v>475</v>
      </c>
      <c r="F119" s="78"/>
      <c r="G119" s="1192"/>
      <c r="H119" s="1192"/>
      <c r="I119" s="1192"/>
      <c r="J119" s="186"/>
      <c r="Q119" s="79"/>
      <c r="R119" s="79"/>
      <c r="S119" s="79"/>
      <c r="T119" s="79"/>
      <c r="U119" s="79"/>
      <c r="V119" s="79"/>
      <c r="W119" s="74"/>
      <c r="X119" s="83"/>
    </row>
    <row r="120" spans="2:28" s="76" customFormat="1" ht="18" customHeight="1" x14ac:dyDescent="0.15">
      <c r="B120" s="84"/>
      <c r="D120" s="85"/>
      <c r="F120" s="78"/>
      <c r="G120" s="78"/>
      <c r="H120" s="78"/>
      <c r="I120" s="78"/>
      <c r="J120" s="186"/>
      <c r="S120" s="86"/>
      <c r="T120" s="87" t="s">
        <v>476</v>
      </c>
      <c r="U120" s="75"/>
      <c r="V120" s="75"/>
      <c r="W120" s="88"/>
      <c r="X120" s="88"/>
      <c r="Y120" s="89"/>
      <c r="Z120" s="90" t="s">
        <v>506</v>
      </c>
    </row>
    <row r="121" spans="2:28" s="74" customFormat="1" ht="18" customHeight="1" x14ac:dyDescent="0.15">
      <c r="B121" s="91"/>
      <c r="C121" s="515" t="s">
        <v>820</v>
      </c>
      <c r="J121" s="152"/>
      <c r="L121" s="83"/>
      <c r="M121" s="83"/>
      <c r="N121" s="83"/>
      <c r="O121" s="83"/>
      <c r="Z121" s="83"/>
      <c r="AB121" s="92"/>
    </row>
    <row r="122" spans="2:28" ht="19.5" customHeight="1" x14ac:dyDescent="0.15">
      <c r="B122" s="93"/>
      <c r="C122" s="1143" t="s">
        <v>507</v>
      </c>
      <c r="D122" s="1144"/>
      <c r="E122" s="1149" t="s">
        <v>508</v>
      </c>
      <c r="F122" s="1150"/>
      <c r="G122" s="1150"/>
      <c r="H122" s="1150"/>
      <c r="I122" s="1151"/>
      <c r="J122" s="187"/>
      <c r="K122" s="95"/>
      <c r="L122" s="1158" t="s">
        <v>480</v>
      </c>
      <c r="M122" s="1159"/>
      <c r="N122" s="1159"/>
      <c r="O122" s="1159"/>
      <c r="P122" s="1159"/>
      <c r="Q122" s="1159"/>
      <c r="R122" s="1159"/>
      <c r="S122" s="1159"/>
      <c r="T122" s="1159"/>
      <c r="U122" s="1159"/>
      <c r="V122" s="1159"/>
      <c r="W122" s="1159"/>
      <c r="X122" s="1159"/>
      <c r="Y122" s="1159"/>
      <c r="Z122" s="1160"/>
    </row>
    <row r="123" spans="2:28" ht="18" customHeight="1" x14ac:dyDescent="0.15">
      <c r="B123" s="98"/>
      <c r="C123" s="1145"/>
      <c r="D123" s="1146"/>
      <c r="E123" s="1152"/>
      <c r="F123" s="1153"/>
      <c r="G123" s="1153"/>
      <c r="H123" s="1153"/>
      <c r="I123" s="1154"/>
      <c r="J123" s="188" t="s">
        <v>481</v>
      </c>
      <c r="K123" s="100" t="s">
        <v>482</v>
      </c>
      <c r="L123" s="101" t="s">
        <v>483</v>
      </c>
      <c r="M123" s="1161" t="s">
        <v>484</v>
      </c>
      <c r="N123" s="1158" t="s">
        <v>485</v>
      </c>
      <c r="O123" s="1160"/>
      <c r="P123" s="101" t="s">
        <v>486</v>
      </c>
      <c r="Q123" s="101" t="s">
        <v>483</v>
      </c>
      <c r="R123" s="1161" t="s">
        <v>484</v>
      </c>
      <c r="S123" s="1158" t="s">
        <v>485</v>
      </c>
      <c r="T123" s="1160"/>
      <c r="U123" s="101" t="s">
        <v>486</v>
      </c>
      <c r="V123" s="101" t="s">
        <v>483</v>
      </c>
      <c r="W123" s="1161" t="s">
        <v>484</v>
      </c>
      <c r="X123" s="1158" t="s">
        <v>485</v>
      </c>
      <c r="Y123" s="1160"/>
      <c r="Z123" s="101" t="s">
        <v>486</v>
      </c>
    </row>
    <row r="124" spans="2:28" ht="18" customHeight="1" x14ac:dyDescent="0.15">
      <c r="B124" s="102"/>
      <c r="C124" s="1147"/>
      <c r="D124" s="1148"/>
      <c r="E124" s="1155"/>
      <c r="F124" s="1156"/>
      <c r="G124" s="1156"/>
      <c r="H124" s="1156"/>
      <c r="I124" s="1157"/>
      <c r="J124" s="189"/>
      <c r="K124" s="104"/>
      <c r="L124" s="105"/>
      <c r="M124" s="1162"/>
      <c r="N124" s="106" t="s">
        <v>509</v>
      </c>
      <c r="O124" s="96" t="s">
        <v>510</v>
      </c>
      <c r="P124" s="107" t="s">
        <v>511</v>
      </c>
      <c r="Q124" s="107"/>
      <c r="R124" s="1162"/>
      <c r="S124" s="106" t="s">
        <v>509</v>
      </c>
      <c r="T124" s="106" t="s">
        <v>510</v>
      </c>
      <c r="U124" s="107" t="s">
        <v>511</v>
      </c>
      <c r="V124" s="107"/>
      <c r="W124" s="1162"/>
      <c r="X124" s="106" t="s">
        <v>509</v>
      </c>
      <c r="Y124" s="106" t="s">
        <v>510</v>
      </c>
      <c r="Z124" s="107" t="s">
        <v>511</v>
      </c>
    </row>
    <row r="125" spans="2:28" s="74" customFormat="1" ht="13.5" customHeight="1" x14ac:dyDescent="0.15">
      <c r="B125" s="1169">
        <v>9</v>
      </c>
      <c r="C125" s="1172" t="s">
        <v>512</v>
      </c>
      <c r="D125" s="1173"/>
      <c r="E125" s="1163" t="s">
        <v>491</v>
      </c>
      <c r="F125" s="1163" t="s">
        <v>492</v>
      </c>
      <c r="G125" s="1163" t="s">
        <v>493</v>
      </c>
      <c r="H125" s="1163" t="s">
        <v>494</v>
      </c>
      <c r="I125" s="1163" t="s">
        <v>495</v>
      </c>
      <c r="J125" s="190"/>
      <c r="K125" s="109"/>
      <c r="L125" s="110" t="s">
        <v>491</v>
      </c>
      <c r="M125" s="111"/>
      <c r="N125" s="112" t="str">
        <f>IF(ISERROR(INDEX('4回目or5回目（建具表）'!$D$11:$D$297,MATCH(M125,'4回目or5回目（建具表）'!$C$11:$C$297,0))),"0",INDEX('4回目or5回目（建具表）'!$D$11:$D$297,MATCH(M125,'4回目or5回目（建具表）'!$C$11:$C$297,0)))</f>
        <v>0</v>
      </c>
      <c r="O125" s="112" t="str">
        <f>IF(ISERROR(INDEX('4回目or5回目（建具表）'!$E$11:$E$297,MATCH(M125,'4回目or5回目（建具表）'!$C$11:$C$297,0))),"0",INDEX('4回目or5回目（建具表）'!$E$11:$E$297,MATCH(M125,'4回目or5回目（建具表）'!$C$11:$C$297,0)))</f>
        <v>0</v>
      </c>
      <c r="P125" s="113">
        <f>ROUNDDOWN(+N125*O125,3)</f>
        <v>0</v>
      </c>
      <c r="Q125" s="114" t="s">
        <v>493</v>
      </c>
      <c r="R125" s="115"/>
      <c r="S125" s="116" t="str">
        <f>IF(ISERROR(INDEX('4回目or5回目（建具表）'!$D$11:$D$297,MATCH(R125,'4回目or5回目（建具表）'!$C$11:$C$297,0))),"0",INDEX('4回目or5回目（建具表）'!$D$11:$D$297,MATCH(R125,'4回目or5回目（建具表）'!$C$11:$C$297,0)))</f>
        <v>0</v>
      </c>
      <c r="T125" s="116" t="str">
        <f>IF(ISERROR(INDEX('4回目or5回目（建具表）'!$E$11:$E$297,MATCH(R125,'4回目or5回目（建具表）'!$C$11:$C$297,0))),"0",INDEX('4回目or5回目（建具表）'!$E$11:$E$297,MATCH(R125,'4回目or5回目（建具表）'!$C$11:$C$297,0)))</f>
        <v>0</v>
      </c>
      <c r="U125" s="113">
        <f>ROUNDDOWN(+S125*T125,3)</f>
        <v>0</v>
      </c>
      <c r="V125" s="114" t="s">
        <v>495</v>
      </c>
      <c r="W125" s="117"/>
      <c r="X125" s="116" t="str">
        <f>IF(ISERROR(INDEX('4回目or5回目（建具表）'!$D$11:$D$297,MATCH(W125,'4回目or5回目（建具表）'!$C$11:$C$297,0))),"0",INDEX('4回目or5回目（建具表）'!$D$11:$D$297,MATCH(W125,'4回目or5回目（建具表）'!$C$11:$C$297,0)))</f>
        <v>0</v>
      </c>
      <c r="Y125" s="116" t="str">
        <f>IF(ISERROR(INDEX('4回目or5回目（建具表）'!$E$11:$E$297,MATCH(W125,'4回目or5回目（建具表）'!$C$11:$C$297,0))),"0",INDEX('4回目or5回目（建具表）'!$E$11:$E$297,MATCH(W125,'4回目or5回目（建具表）'!$C$11:$C$297,0)))</f>
        <v>0</v>
      </c>
      <c r="Z125" s="113">
        <f>ROUNDDOWN(+X125*Y125,3)</f>
        <v>0</v>
      </c>
      <c r="AA125" s="118"/>
      <c r="AB125" s="83"/>
    </row>
    <row r="126" spans="2:28" s="74" customFormat="1" ht="13.5" customHeight="1" x14ac:dyDescent="0.15">
      <c r="B126" s="1170"/>
      <c r="C126" s="1174"/>
      <c r="D126" s="1175"/>
      <c r="E126" s="1164"/>
      <c r="F126" s="1164"/>
      <c r="G126" s="1164"/>
      <c r="H126" s="1164"/>
      <c r="I126" s="1164"/>
      <c r="J126" s="119"/>
      <c r="K126" s="120"/>
      <c r="L126" s="121"/>
      <c r="M126" s="111"/>
      <c r="N126" s="112" t="str">
        <f>IF(ISERROR(INDEX('4回目or5回目（建具表）'!$D$11:$D$297,MATCH(M126,'4回目or5回目（建具表）'!$C$11:$C$297,0))),"0",INDEX('4回目or5回目（建具表）'!$D$11:$D$297,MATCH(M126,'4回目or5回目（建具表）'!$C$11:$C$297,0)))</f>
        <v>0</v>
      </c>
      <c r="O126" s="112" t="str">
        <f>IF(ISERROR(INDEX('4回目or5回目（建具表）'!$E$11:$E$297,MATCH(M126,'4回目or5回目（建具表）'!$C$11:$C$297,0))),"0",INDEX('4回目or5回目（建具表）'!$E$11:$E$297,MATCH(M126,'4回目or5回目（建具表）'!$C$11:$C$297,0)))</f>
        <v>0</v>
      </c>
      <c r="P126" s="113">
        <f>ROUNDDOWN(+N126*O126,3)</f>
        <v>0</v>
      </c>
      <c r="Q126" s="122"/>
      <c r="R126" s="115"/>
      <c r="S126" s="112" t="str">
        <f>IF(ISERROR(INDEX('4回目or5回目（建具表）'!$D$11:$D$297,MATCH(R126,'4回目or5回目（建具表）'!$C$11:$C$297,0))),"0",INDEX('4回目or5回目（建具表）'!$D$11:$D$297,MATCH(R126,'4回目or5回目（建具表）'!$C$11:$C$297,0)))</f>
        <v>0</v>
      </c>
      <c r="T126" s="112" t="str">
        <f>IF(ISERROR(INDEX('4回目or5回目（建具表）'!$E$11:$E$297,MATCH(R126,'4回目or5回目（建具表）'!$C$11:$C$297,0))),"0",INDEX('4回目or5回目（建具表）'!$E$11:$E$297,MATCH(R126,'4回目or5回目（建具表）'!$C$11:$C$297,0)))</f>
        <v>0</v>
      </c>
      <c r="U126" s="113">
        <f>ROUNDDOWN(+S126*T126,3)</f>
        <v>0</v>
      </c>
      <c r="V126" s="123"/>
      <c r="W126" s="124"/>
      <c r="X126" s="112" t="str">
        <f>IF(ISERROR(INDEX('4回目or5回目（建具表）'!$D$11:$D$297,MATCH(W126,'4回目or5回目（建具表）'!$C$11:$C$297,0))),"0",INDEX('4回目or5回目（建具表）'!$D$11:$D$297,MATCH(W126,'4回目or5回目（建具表）'!$C$11:$C$297,0)))</f>
        <v>0</v>
      </c>
      <c r="Y126" s="112" t="str">
        <f>IF(ISERROR(INDEX('4回目or5回目（建具表）'!$E$11:$E$297,MATCH(W126,'4回目or5回目（建具表）'!$C$11:$C$297,0))),"0",INDEX('4回目or5回目（建具表）'!$E$11:$E$297,MATCH(W126,'4回目or5回目（建具表）'!$C$11:$C$297,0)))</f>
        <v>0</v>
      </c>
      <c r="Z126" s="113">
        <f>ROUNDDOWN(+X126*Y126,3)</f>
        <v>0</v>
      </c>
      <c r="AA126" s="83"/>
      <c r="AB126" s="83"/>
    </row>
    <row r="127" spans="2:28" s="74" customFormat="1" ht="13.5" customHeight="1" x14ac:dyDescent="0.15">
      <c r="B127" s="1170"/>
      <c r="C127" s="1163" t="s">
        <v>496</v>
      </c>
      <c r="D127" s="1177">
        <f>IF(K136=0,0,ROUNDDOWN(+Z134/+K136,2))</f>
        <v>0</v>
      </c>
      <c r="E127" s="1165" t="str">
        <f>IF(P130=0,"-",ROUNDDOWN(+P130/+Z134,2))</f>
        <v>-</v>
      </c>
      <c r="F127" s="1167" t="str">
        <f>IF(P136=0,"-",ROUNDDOWN(+P136/+Z134,2))</f>
        <v>-</v>
      </c>
      <c r="G127" s="1167" t="str">
        <f>IF(U130=0,"-",ROUNDDOWN(U130/Z134,2))</f>
        <v>-</v>
      </c>
      <c r="H127" s="1167" t="str">
        <f>IF(U136=0,"-",ROUNDDOWN(+U136/+Z134,2))</f>
        <v>-</v>
      </c>
      <c r="I127" s="1167" t="str">
        <f>IF(Z130=0,"-",ROUNDDOWN(+Z130/+Z134,2))</f>
        <v>-</v>
      </c>
      <c r="J127" s="119"/>
      <c r="K127" s="120"/>
      <c r="L127" s="121"/>
      <c r="M127" s="111"/>
      <c r="N127" s="125" t="str">
        <f>IF(ISERROR(INDEX('4回目or5回目（建具表）'!$D$11:$D$297,MATCH(M127,'4回目or5回目（建具表）'!$C$11:$C$297,0))),"0",INDEX('4回目or5回目（建具表）'!$D$11:$D$297,MATCH(M127,'4回目or5回目（建具表）'!$C$11:$C$297,0)))</f>
        <v>0</v>
      </c>
      <c r="O127" s="112" t="str">
        <f>IF(ISERROR(INDEX('4回目or5回目（建具表）'!$E$11:$E$297,MATCH(M127,'4回目or5回目（建具表）'!$C$11:$C$297,0))),"0",INDEX('4回目or5回目（建具表）'!$E$11:$E$297,MATCH(M127,'4回目or5回目（建具表）'!$C$11:$C$297,0)))</f>
        <v>0</v>
      </c>
      <c r="P127" s="113">
        <f>ROUNDDOWN(+N127*O127,3)</f>
        <v>0</v>
      </c>
      <c r="Q127" s="122"/>
      <c r="R127" s="115"/>
      <c r="S127" s="125" t="str">
        <f>IF(ISERROR(INDEX('4回目or5回目（建具表）'!$D$11:$D$297,MATCH(R127,'4回目or5回目（建具表）'!$C$11:$C$297,0))),"0",INDEX('4回目or5回目（建具表）'!$D$11:$D$297,MATCH(R127,'4回目or5回目（建具表）'!$C$11:$C$297,0)))</f>
        <v>0</v>
      </c>
      <c r="T127" s="112" t="str">
        <f>IF(ISERROR(INDEX('4回目or5回目（建具表）'!$E$11:$E$297,MATCH(R127,'4回目or5回目（建具表）'!$C$11:$C$297,0))),"0",INDEX('4回目or5回目（建具表）'!$E$11:$E$297,MATCH(R127,'4回目or5回目（建具表）'!$C$11:$C$297,0)))</f>
        <v>0</v>
      </c>
      <c r="U127" s="113">
        <f>ROUNDDOWN(+S127*T127,3)</f>
        <v>0</v>
      </c>
      <c r="V127" s="123"/>
      <c r="W127" s="124"/>
      <c r="X127" s="125" t="str">
        <f>IF(ISERROR(INDEX('4回目or5回目（建具表）'!$D$11:$D$297,MATCH(W127,'4回目or5回目（建具表）'!$C$11:$C$297,0))),"0",INDEX('4回目or5回目（建具表）'!$D$11:$D$297,MATCH(W127,'4回目or5回目（建具表）'!$C$11:$C$297,0)))</f>
        <v>0</v>
      </c>
      <c r="Y127" s="112" t="str">
        <f>IF(ISERROR(INDEX('4回目or5回目（建具表）'!$E$11:$E$297,MATCH(W127,'4回目or5回目（建具表）'!$C$11:$C$297,0))),"0",INDEX('4回目or5回目（建具表）'!$E$11:$E$297,MATCH(W127,'4回目or5回目（建具表）'!$C$11:$C$297,0)))</f>
        <v>0</v>
      </c>
      <c r="Z127" s="113">
        <f>ROUNDDOWN(+X127*Y127,3)</f>
        <v>0</v>
      </c>
      <c r="AA127" s="83"/>
      <c r="AB127" s="83"/>
    </row>
    <row r="128" spans="2:28" s="74" customFormat="1" ht="13.5" customHeight="1" x14ac:dyDescent="0.15">
      <c r="B128" s="1170"/>
      <c r="C128" s="1176"/>
      <c r="D128" s="1178"/>
      <c r="E128" s="1166"/>
      <c r="F128" s="1168"/>
      <c r="G128" s="1168"/>
      <c r="H128" s="1168"/>
      <c r="I128" s="1168"/>
      <c r="J128" s="126"/>
      <c r="K128" s="127"/>
      <c r="L128" s="121"/>
      <c r="M128" s="111"/>
      <c r="N128" s="125" t="str">
        <f>IF(ISERROR(INDEX('4回目or5回目（建具表）'!$D$11:$D$297,MATCH(M128,'4回目or5回目（建具表）'!$C$11:$C$297,0))),"0",INDEX('4回目or5回目（建具表）'!$D$11:$D$297,MATCH(M128,'4回目or5回目（建具表）'!$C$11:$C$297,0)))</f>
        <v>0</v>
      </c>
      <c r="O128" s="112" t="str">
        <f>IF(ISERROR(INDEX('4回目or5回目（建具表）'!$E$11:$E$297,MATCH(M128,'4回目or5回目（建具表）'!$C$11:$C$297,0))),"0",INDEX('4回目or5回目（建具表）'!$E$11:$E$297,MATCH(M128,'4回目or5回目（建具表）'!$C$11:$C$297,0)))</f>
        <v>0</v>
      </c>
      <c r="P128" s="113">
        <f>ROUNDDOWN(+N128*O128,3)</f>
        <v>0</v>
      </c>
      <c r="Q128" s="114"/>
      <c r="R128" s="115"/>
      <c r="S128" s="125" t="str">
        <f>IF(ISERROR(INDEX('4回目or5回目（建具表）'!$D$11:$D$297,MATCH(R128,'4回目or5回目（建具表）'!$C$11:$C$297,0))),"0",INDEX('4回目or5回目（建具表）'!$D$11:$D$297,MATCH(R128,'4回目or5回目（建具表）'!$C$11:$C$297,0)))</f>
        <v>0</v>
      </c>
      <c r="T128" s="112" t="str">
        <f>IF(ISERROR(INDEX('4回目or5回目（建具表）'!$E$11:$E$297,MATCH(R128,'4回目or5回目（建具表）'!$C$11:$C$297,0))),"0",INDEX('4回目or5回目（建具表）'!$E$11:$E$297,MATCH(R128,'4回目or5回目（建具表）'!$C$11:$C$297,0)))</f>
        <v>0</v>
      </c>
      <c r="U128" s="113">
        <f>ROUNDDOWN(+S128*T128,3)</f>
        <v>0</v>
      </c>
      <c r="V128" s="121"/>
      <c r="W128" s="124"/>
      <c r="X128" s="125" t="str">
        <f>IF(ISERROR(INDEX('4回目or5回目（建具表）'!$D$11:$D$297,MATCH(W128,'4回目or5回目（建具表）'!$C$11:$C$297,0))),"0",INDEX('4回目or5回目（建具表）'!$D$11:$D$297,MATCH(W128,'4回目or5回目（建具表）'!$C$11:$C$297,0)))</f>
        <v>0</v>
      </c>
      <c r="Y128" s="112" t="str">
        <f>IF(ISERROR(INDEX('4回目or5回目（建具表）'!$E$11:$E$297,MATCH(W128,'4回目or5回目（建具表）'!$C$11:$C$297,0))),"0",INDEX('4回目or5回目（建具表）'!$E$11:$E$297,MATCH(W128,'4回目or5回目（建具表）'!$C$11:$C$297,0)))</f>
        <v>0</v>
      </c>
      <c r="Z128" s="113">
        <f>ROUNDDOWN(+X128*Y128,3)</f>
        <v>0</v>
      </c>
      <c r="AA128" s="118"/>
      <c r="AB128" s="83"/>
    </row>
    <row r="129" spans="2:28" s="74" customFormat="1" ht="13.5" customHeight="1" x14ac:dyDescent="0.15">
      <c r="B129" s="1170"/>
      <c r="C129" s="1179" t="s">
        <v>497</v>
      </c>
      <c r="D129" s="1180">
        <f>IF(D127-$Y$8/100&lt;0,0,D127-$Y$8/100)</f>
        <v>0</v>
      </c>
      <c r="E129" s="1190" t="str">
        <f>IF(E127="-","-",IF(E127-$Y$8/100&lt;0,0,IF(E127=1,1,E127-$Y$8/100)))</f>
        <v>-</v>
      </c>
      <c r="F129" s="1181" t="str">
        <f>IF(F127="-","-",IF(F127-$Y$8/100&lt;0,0,IF(F127=1,1,F127-$Y$8/100)))</f>
        <v>-</v>
      </c>
      <c r="G129" s="1181" t="str">
        <f>IF(G127="-","-",IF(G127-$Y$8/100&lt;0,0,IF(G127=1,1,G127-$Y$8/100)))</f>
        <v>-</v>
      </c>
      <c r="H129" s="1181" t="str">
        <f>IF(H127="-","-",IF(H127-$Y$8/100&lt;0,0,IF(H127=1,1,H127-$Y$8/100)))</f>
        <v>-</v>
      </c>
      <c r="I129" s="1181" t="str">
        <f>IF(I127="-","-",IF(I127-$Y$8/100&lt;0,0,IF(I127=1,1,I127-$Y$8/100)))</f>
        <v>-</v>
      </c>
      <c r="J129" s="126"/>
      <c r="K129" s="127"/>
      <c r="L129" s="121"/>
      <c r="M129" s="128"/>
      <c r="N129" s="129" t="str">
        <f>IF(ISERROR(INDEX('4回目or5回目（建具表）'!$D$11:$D$297,MATCH(M129,'4回目or5回目（建具表）'!$C$11:$C$297,0))),"0",INDEX('4回目or5回目（建具表）'!$D$11:$D$297,MATCH(M129,'4回目or5回目（建具表）'!$C$11:$C$297,0)))</f>
        <v>0</v>
      </c>
      <c r="O129" s="130" t="str">
        <f>IF(ISERROR(INDEX('4回目or5回目（建具表）'!$E$11:$E$297,MATCH(M129,'4回目or5回目（建具表）'!$C$11:$C$297,0))),"0",INDEX('4回目or5回目（建具表）'!$E$11:$E$297,MATCH(M129,'4回目or5回目（建具表）'!$C$11:$C$297,0)))</f>
        <v>0</v>
      </c>
      <c r="P129" s="107">
        <f>ROUNDDOWN(+N129*O129,3)</f>
        <v>0</v>
      </c>
      <c r="Q129" s="122"/>
      <c r="R129" s="131"/>
      <c r="S129" s="132" t="str">
        <f>IF(ISERROR(INDEX('4回目or5回目（建具表）'!$D$11:$D$297,MATCH(R129,'4回目or5回目（建具表）'!$C$11:$C$297,0))),"0",INDEX('4回目or5回目（建具表）'!$D$11:$D$297,MATCH(R129,'4回目or5回目（建具表）'!$C$11:$C$297,0)))</f>
        <v>0</v>
      </c>
      <c r="T129" s="133" t="str">
        <f>IF(ISERROR(INDEX('4回目or5回目（建具表）'!$E$11:$E$297,MATCH(R129,'4回目or5回目（建具表）'!$C$11:$C$297,0))),"0",INDEX('4回目or5回目（建具表）'!$E$11:$E$297,MATCH(R129,'4回目or5回目（建具表）'!$C$11:$C$297,0)))</f>
        <v>0</v>
      </c>
      <c r="U129" s="107">
        <f>ROUNDDOWN(+S129*T129,3)</f>
        <v>0</v>
      </c>
      <c r="V129" s="134"/>
      <c r="W129" s="135"/>
      <c r="X129" s="132" t="str">
        <f>IF(ISERROR(INDEX('4回目or5回目（建具表）'!$D$11:$D$297,MATCH(W129,'4回目or5回目（建具表）'!$C$11:$C$297,0))),"0",INDEX('4回目or5回目（建具表）'!$D$11:$D$297,MATCH(W129,'4回目or5回目（建具表）'!$C$11:$C$297,0)))</f>
        <v>0</v>
      </c>
      <c r="Y129" s="133" t="str">
        <f>IF(ISERROR(INDEX('4回目or5回目（建具表）'!$E$11:$E$297,MATCH(W129,'4回目or5回目（建具表）'!$C$11:$C$297,0))),"0",INDEX('4回目or5回目（建具表）'!$E$11:$E$297,MATCH(W129,'4回目or5回目（建具表）'!$C$11:$C$297,0)))</f>
        <v>0</v>
      </c>
      <c r="Z129" s="107">
        <f>ROUNDDOWN(+X129*Y129,3)</f>
        <v>0</v>
      </c>
      <c r="AA129" s="83"/>
      <c r="AB129" s="83"/>
    </row>
    <row r="130" spans="2:28" s="74" customFormat="1" ht="13.5" customHeight="1" x14ac:dyDescent="0.15">
      <c r="B130" s="1170"/>
      <c r="C130" s="1164"/>
      <c r="D130" s="1178"/>
      <c r="E130" s="1191"/>
      <c r="F130" s="1182"/>
      <c r="G130" s="1182"/>
      <c r="H130" s="1182"/>
      <c r="I130" s="1182"/>
      <c r="J130" s="126"/>
      <c r="K130" s="127"/>
      <c r="L130" s="136"/>
      <c r="M130" s="137"/>
      <c r="N130" s="138"/>
      <c r="O130" s="138"/>
      <c r="P130" s="139">
        <f>ROUNDDOWN(SUM(P125:P129),2)</f>
        <v>0</v>
      </c>
      <c r="Q130" s="140"/>
      <c r="R130" s="141"/>
      <c r="S130" s="142"/>
      <c r="T130" s="142"/>
      <c r="U130" s="139">
        <f>ROUNDDOWN(SUM(U125:U129),2)</f>
        <v>0</v>
      </c>
      <c r="V130" s="140"/>
      <c r="W130" s="143"/>
      <c r="X130" s="142"/>
      <c r="Y130" s="142"/>
      <c r="Z130" s="139">
        <f>ROUNDDOWN(SUM(Z125:Z129),2)</f>
        <v>0</v>
      </c>
      <c r="AA130" s="83"/>
      <c r="AB130" s="83"/>
    </row>
    <row r="131" spans="2:28" s="74" customFormat="1" ht="13.5" customHeight="1" x14ac:dyDescent="0.15">
      <c r="B131" s="1170"/>
      <c r="C131" s="144"/>
      <c r="D131" s="145"/>
      <c r="E131" s="146"/>
      <c r="F131" s="146"/>
      <c r="G131" s="146"/>
      <c r="H131" s="146"/>
      <c r="I131" s="147"/>
      <c r="J131" s="119"/>
      <c r="K131" s="120"/>
      <c r="L131" s="148" t="s">
        <v>492</v>
      </c>
      <c r="M131" s="149"/>
      <c r="N131" s="112" t="str">
        <f>IF(ISERROR(INDEX('4回目or5回目（建具表）'!$D$11:$D$297,MATCH(M131,'4回目or5回目（建具表）'!$C$11:$C$297,0))),"0",INDEX('4回目or5回目（建具表）'!$D$11:$D$297,MATCH(M131,'4回目or5回目（建具表）'!$C$11:$C$297,0)))</f>
        <v>0</v>
      </c>
      <c r="O131" s="112" t="str">
        <f>IF(ISERROR(INDEX('4回目or5回目（建具表）'!$E$11:$E$297,MATCH(M131,'4回目or5回目（建具表）'!$C$11:$C$297,0))),"0",INDEX('4回目or5回目（建具表）'!$E$11:$E$297,MATCH(M131,'4回目or5回目（建具表）'!$C$11:$C$297,0)))</f>
        <v>0</v>
      </c>
      <c r="P131" s="113">
        <f>ROUNDDOWN(+N131*O131,3)</f>
        <v>0</v>
      </c>
      <c r="Q131" s="150" t="s">
        <v>494</v>
      </c>
      <c r="R131" s="115"/>
      <c r="S131" s="116" t="str">
        <f>IF(ISERROR(INDEX('4回目or5回目（建具表）'!$D$11:$D$297,MATCH(R131,'4回目or5回目（建具表）'!$C$11:$C$297,0))),"0",INDEX('4回目or5回目（建具表）'!$D$11:$D$297,MATCH(R131,'4回目or5回目（建具表）'!$C$11:$C$297,0)))</f>
        <v>0</v>
      </c>
      <c r="T131" s="116" t="str">
        <f>IF(ISERROR(INDEX('4回目or5回目（建具表）'!$E$11:$E$297,MATCH(R131,'4回目or5回目（建具表）'!$C$11:$C$297,0))),"0",INDEX('4回目or5回目（建具表）'!$E$11:$E$297,MATCH(R131,'4回目or5回目（建具表）'!$C$11:$C$297,0)))</f>
        <v>0</v>
      </c>
      <c r="U131" s="113">
        <f>ROUNDDOWN(+S131*T131,3)</f>
        <v>0</v>
      </c>
      <c r="V131" s="151"/>
      <c r="W131" s="152"/>
      <c r="X131" s="153"/>
      <c r="Y131" s="153"/>
      <c r="Z131" s="94"/>
      <c r="AA131" s="83"/>
      <c r="AB131" s="83"/>
    </row>
    <row r="132" spans="2:28" s="74" customFormat="1" ht="13.5" customHeight="1" x14ac:dyDescent="0.15">
      <c r="B132" s="1170"/>
      <c r="C132" s="154" t="s">
        <v>498</v>
      </c>
      <c r="D132" s="83"/>
      <c r="E132" s="155"/>
      <c r="F132" s="155"/>
      <c r="G132" s="155"/>
      <c r="H132" s="155"/>
      <c r="I132" s="156"/>
      <c r="J132" s="126"/>
      <c r="K132" s="127"/>
      <c r="L132" s="157"/>
      <c r="M132" s="111"/>
      <c r="N132" s="112" t="str">
        <f>IF(ISERROR(INDEX('4回目or5回目（建具表）'!$D$11:$D$297,MATCH(M132,'4回目or5回目（建具表）'!$C$11:$C$297,0))),"0",INDEX('4回目or5回目（建具表）'!$D$11:$D$297,MATCH(M132,'4回目or5回目（建具表）'!$C$11:$C$297,0)))</f>
        <v>0</v>
      </c>
      <c r="O132" s="112" t="str">
        <f>IF(ISERROR(INDEX('4回目or5回目（建具表）'!$E$11:$E$297,MATCH(M132,'4回目or5回目（建具表）'!$C$11:$C$297,0))),"0",INDEX('4回目or5回目（建具表）'!$E$11:$E$297,MATCH(M132,'4回目or5回目（建具表）'!$C$11:$C$297,0)))</f>
        <v>0</v>
      </c>
      <c r="P132" s="113">
        <f>ROUNDDOWN(+N132*O132,3)</f>
        <v>0</v>
      </c>
      <c r="Q132" s="122"/>
      <c r="R132" s="115"/>
      <c r="S132" s="112" t="str">
        <f>IF(ISERROR(INDEX('4回目or5回目（建具表）'!$D$11:$D$297,MATCH(R132,'4回目or5回目（建具表）'!$C$11:$C$297,0))),"0",INDEX('4回目or5回目（建具表）'!$D$11:$D$297,MATCH(R132,'4回目or5回目（建具表）'!$C$11:$C$297,0)))</f>
        <v>0</v>
      </c>
      <c r="T132" s="112" t="str">
        <f>IF(ISERROR(INDEX('4回目or5回目（建具表）'!$E$11:$E$297,MATCH(R132,'4回目or5回目（建具表）'!$C$11:$C$297,0))),"0",INDEX('4回目or5回目（建具表）'!$E$11:$E$297,MATCH(R132,'4回目or5回目（建具表）'!$C$11:$C$297,0)))</f>
        <v>0</v>
      </c>
      <c r="U132" s="113">
        <f>ROUNDDOWN(+S132*T132,3)</f>
        <v>0</v>
      </c>
      <c r="V132" s="134"/>
      <c r="W132" s="152"/>
      <c r="X132" s="158"/>
      <c r="Y132" s="158"/>
      <c r="Z132" s="99"/>
      <c r="AA132" s="83"/>
      <c r="AB132" s="83"/>
    </row>
    <row r="133" spans="2:28" s="74" customFormat="1" ht="13.5" customHeight="1" x14ac:dyDescent="0.15">
      <c r="B133" s="1170"/>
      <c r="C133" s="1183"/>
      <c r="D133" s="1184"/>
      <c r="E133" s="1184"/>
      <c r="F133" s="1184"/>
      <c r="G133" s="1184"/>
      <c r="H133" s="1184"/>
      <c r="I133" s="1185"/>
      <c r="J133" s="126"/>
      <c r="K133" s="127"/>
      <c r="L133" s="157"/>
      <c r="M133" s="111"/>
      <c r="N133" s="125" t="str">
        <f>IF(ISERROR(INDEX('4回目or5回目（建具表）'!$D$11:$D$297,MATCH(M133,'4回目or5回目（建具表）'!$C$11:$C$297,0))),"0",INDEX('4回目or5回目（建具表）'!$D$11:$D$297,MATCH(M133,'4回目or5回目（建具表）'!$C$11:$C$297,0)))</f>
        <v>0</v>
      </c>
      <c r="O133" s="112" t="str">
        <f>IF(ISERROR(INDEX('4回目or5回目（建具表）'!$E$11:$E$297,MATCH(M133,'4回目or5回目（建具表）'!$C$11:$C$297,0))),"0",INDEX('4回目or5回目（建具表）'!$E$11:$E$297,MATCH(M133,'4回目or5回目（建具表）'!$C$11:$C$297,0)))</f>
        <v>0</v>
      </c>
      <c r="P133" s="113">
        <f>ROUNDDOWN(+N133*O133,3)</f>
        <v>0</v>
      </c>
      <c r="Q133" s="122"/>
      <c r="R133" s="115"/>
      <c r="S133" s="125" t="str">
        <f>IF(ISERROR(INDEX('4回目or5回目（建具表）'!$D$11:$D$297,MATCH(R133,'4回目or5回目（建具表）'!$C$11:$C$297,0))),"0",INDEX('4回目or5回目（建具表）'!$D$11:$D$297,MATCH(R133,'4回目or5回目（建具表）'!$C$11:$C$297,0)))</f>
        <v>0</v>
      </c>
      <c r="T133" s="112" t="str">
        <f>IF(ISERROR(INDEX('4回目or5回目（建具表）'!$E$11:$E$297,MATCH(R133,'4回目or5回目（建具表）'!$C$11:$C$297,0))),"0",INDEX('4回目or5回目（建具表）'!$E$11:$E$297,MATCH(R133,'4回目or5回目（建具表）'!$C$11:$C$297,0)))</f>
        <v>0</v>
      </c>
      <c r="U133" s="113">
        <f>ROUNDDOWN(+S133*T133,3)</f>
        <v>0</v>
      </c>
      <c r="V133" s="134"/>
      <c r="W133" s="152"/>
      <c r="X133" s="158"/>
      <c r="Y133" s="158"/>
      <c r="Z133" s="159"/>
      <c r="AA133" s="83"/>
      <c r="AB133" s="83"/>
    </row>
    <row r="134" spans="2:28" s="74" customFormat="1" ht="13.5" customHeight="1" x14ac:dyDescent="0.15">
      <c r="B134" s="1170"/>
      <c r="C134" s="1183"/>
      <c r="D134" s="1184"/>
      <c r="E134" s="1184"/>
      <c r="F134" s="1184"/>
      <c r="G134" s="1184"/>
      <c r="H134" s="1184"/>
      <c r="I134" s="1185"/>
      <c r="J134" s="126"/>
      <c r="K134" s="127"/>
      <c r="L134" s="157"/>
      <c r="M134" s="111"/>
      <c r="N134" s="125" t="str">
        <f>IF(ISERROR(INDEX('4回目or5回目（建具表）'!$D$11:$D$297,MATCH(M134,'4回目or5回目（建具表）'!$C$11:$C$297,0))),"0",INDEX('4回目or5回目（建具表）'!$D$11:$D$297,MATCH(M134,'4回目or5回目（建具表）'!$C$11:$C$297,0)))</f>
        <v>0</v>
      </c>
      <c r="O134" s="112" t="str">
        <f>IF(ISERROR(INDEX('4回目or5回目（建具表）'!$E$11:$E$297,MATCH(M134,'4回目or5回目（建具表）'!$C$11:$C$297,0))),"0",INDEX('4回目or5回目（建具表）'!$E$11:$E$297,MATCH(M134,'4回目or5回目（建具表）'!$C$11:$C$297,0)))</f>
        <v>0</v>
      </c>
      <c r="P134" s="113">
        <f>ROUNDDOWN(+N134*O134,3)</f>
        <v>0</v>
      </c>
      <c r="Q134" s="122"/>
      <c r="R134" s="115"/>
      <c r="S134" s="125" t="str">
        <f>IF(ISERROR(INDEX('4回目or5回目（建具表）'!$D$11:$D$297,MATCH(R134,'4回目or5回目（建具表）'!$C$11:$C$297,0))),"0",INDEX('4回目or5回目（建具表）'!$D$11:$D$297,MATCH(R134,'4回目or5回目（建具表）'!$C$11:$C$297,0)))</f>
        <v>0</v>
      </c>
      <c r="T134" s="112" t="str">
        <f>IF(ISERROR(INDEX('4回目or5回目（建具表）'!$E$11:$E$297,MATCH(R134,'4回目or5回目（建具表）'!$C$11:$C$297,0))),"0",INDEX('4回目or5回目（建具表）'!$E$11:$E$297,MATCH(R134,'4回目or5回目（建具表）'!$C$11:$C$297,0)))</f>
        <v>0</v>
      </c>
      <c r="U134" s="113">
        <f>ROUNDDOWN(+S134*T134,3)</f>
        <v>0</v>
      </c>
      <c r="V134" s="151"/>
      <c r="W134" s="152"/>
      <c r="X134" s="158"/>
      <c r="Y134" s="158" t="s">
        <v>486</v>
      </c>
      <c r="Z134" s="1163">
        <f>+P130+P136+U130+U136+Z130</f>
        <v>0</v>
      </c>
      <c r="AA134" s="83"/>
      <c r="AB134" s="83"/>
    </row>
    <row r="135" spans="2:28" s="74" customFormat="1" ht="13.5" customHeight="1" x14ac:dyDescent="0.15">
      <c r="B135" s="1170"/>
      <c r="C135" s="1183"/>
      <c r="D135" s="1184"/>
      <c r="E135" s="1184"/>
      <c r="F135" s="1184"/>
      <c r="G135" s="1184"/>
      <c r="H135" s="1184"/>
      <c r="I135" s="1185"/>
      <c r="J135" s="160"/>
      <c r="K135" s="161"/>
      <c r="L135" s="157"/>
      <c r="M135" s="162"/>
      <c r="N135" s="132" t="str">
        <f>IF(ISERROR(INDEX('4回目or5回目（建具表）'!$D$11:$D$297,MATCH(M135,'4回目or5回目（建具表）'!$C$11:$C$297,0))),"0",INDEX('4回目or5回目（建具表）'!$D$11:$D$297,MATCH(M135,'4回目or5回目（建具表）'!$C$11:$C$297,0)))</f>
        <v>0</v>
      </c>
      <c r="O135" s="133" t="str">
        <f>IF(ISERROR(INDEX('4回目or5回目（建具表）'!$E$11:$E$297,MATCH(M135,'4回目or5回目（建具表）'!$C$11:$C$297,0))),"0",INDEX('4回目or5回目（建具表）'!$E$11:$E$297,MATCH(M135,'4回目or5回目（建具表）'!$C$11:$C$297,0)))</f>
        <v>0</v>
      </c>
      <c r="P135" s="107">
        <f>ROUNDDOWN(+N135*O135,3)</f>
        <v>0</v>
      </c>
      <c r="Q135" s="122"/>
      <c r="R135" s="131"/>
      <c r="S135" s="132" t="str">
        <f>IF(ISERROR(INDEX('4回目or5回目（建具表）'!$D$11:$D$297,MATCH(R135,'4回目or5回目（建具表）'!$C$11:$C$297,0))),"0",INDEX('4回目or5回目（建具表）'!$D$11:$D$297,MATCH(R135,'4回目or5回目（建具表）'!$C$11:$C$297,0)))</f>
        <v>0</v>
      </c>
      <c r="T135" s="133" t="str">
        <f>IF(ISERROR(INDEX('4回目or5回目（建具表）'!$E$11:$E$297,MATCH(R135,'4回目or5回目（建具表）'!$C$11:$C$297,0))),"0",INDEX('4回目or5回目（建具表）'!$E$11:$E$297,MATCH(R135,'4回目or5回目（建具表）'!$C$11:$C$297,0)))</f>
        <v>0</v>
      </c>
      <c r="U135" s="107">
        <f>ROUNDDOWN(+S135*T135,3)</f>
        <v>0</v>
      </c>
      <c r="V135" s="134"/>
      <c r="W135" s="152"/>
      <c r="X135" s="158"/>
      <c r="Y135" s="158" t="s">
        <v>499</v>
      </c>
      <c r="Z135" s="1189"/>
      <c r="AA135" s="83"/>
      <c r="AB135" s="83"/>
    </row>
    <row r="136" spans="2:28" s="74" customFormat="1" ht="13.5" customHeight="1" x14ac:dyDescent="0.15">
      <c r="B136" s="1171"/>
      <c r="C136" s="1186"/>
      <c r="D136" s="1187"/>
      <c r="E136" s="1187"/>
      <c r="F136" s="1187"/>
      <c r="G136" s="1187"/>
      <c r="H136" s="1187"/>
      <c r="I136" s="1188"/>
      <c r="J136" s="163" t="s">
        <v>486</v>
      </c>
      <c r="K136" s="164">
        <f>SUM(K125:K135)</f>
        <v>0</v>
      </c>
      <c r="L136" s="165"/>
      <c r="M136" s="166"/>
      <c r="N136" s="142"/>
      <c r="O136" s="142"/>
      <c r="P136" s="139">
        <f>ROUNDDOWN(SUM(P131:P135),2)</f>
        <v>0</v>
      </c>
      <c r="Q136" s="140"/>
      <c r="R136" s="141"/>
      <c r="S136" s="142"/>
      <c r="T136" s="142"/>
      <c r="U136" s="139">
        <f>ROUNDDOWN(SUM(U131:U135),2)</f>
        <v>0</v>
      </c>
      <c r="V136" s="167"/>
      <c r="W136" s="168"/>
      <c r="X136" s="138"/>
      <c r="Y136" s="138"/>
      <c r="Z136" s="1164"/>
      <c r="AA136" s="83"/>
      <c r="AB136" s="83"/>
    </row>
    <row r="137" spans="2:28" s="74" customFormat="1" ht="13.5" customHeight="1" x14ac:dyDescent="0.15">
      <c r="B137" s="1169">
        <v>10</v>
      </c>
      <c r="C137" s="1149" t="s">
        <v>500</v>
      </c>
      <c r="D137" s="1151"/>
      <c r="E137" s="1163" t="s">
        <v>491</v>
      </c>
      <c r="F137" s="1163" t="s">
        <v>492</v>
      </c>
      <c r="G137" s="1163" t="s">
        <v>493</v>
      </c>
      <c r="H137" s="1163" t="s">
        <v>494</v>
      </c>
      <c r="I137" s="1163" t="s">
        <v>495</v>
      </c>
      <c r="J137" s="169"/>
      <c r="K137" s="170"/>
      <c r="L137" s="110" t="s">
        <v>491</v>
      </c>
      <c r="M137" s="149"/>
      <c r="N137" s="171" t="str">
        <f>IF(ISERROR(INDEX('4回目or5回目（建具表）'!$D$11:$D$297,MATCH(M137,'4回目or5回目（建具表）'!$C$11:$C$297,0))),"0",INDEX('4回目or5回目（建具表）'!$D$11:$D$297,MATCH(M137,'4回目or5回目（建具表）'!$C$11:$C$297,0)))</f>
        <v>0</v>
      </c>
      <c r="O137" s="171" t="str">
        <f>IF(ISERROR(INDEX('4回目or5回目（建具表）'!$E$11:$E$297,MATCH(M137,'4回目or5回目（建具表）'!$C$11:$C$297,0))),"0",INDEX('4回目or5回目（建具表）'!$E$11:$E$297,MATCH(M137,'4回目or5回目（建具表）'!$C$11:$C$297,0)))</f>
        <v>0</v>
      </c>
      <c r="P137" s="101">
        <f>ROUNDDOWN(+N137*O137,3)</f>
        <v>0</v>
      </c>
      <c r="Q137" s="172" t="s">
        <v>493</v>
      </c>
      <c r="R137" s="173"/>
      <c r="S137" s="174" t="str">
        <f>IF(ISERROR(INDEX('4回目or5回目（建具表）'!$D$11:$D$297,MATCH(R137,'4回目or5回目（建具表）'!$C$11:$C$297,0))),"0",INDEX('4回目or5回目（建具表）'!$D$11:$D$297,MATCH(R137,'4回目or5回目（建具表）'!$C$11:$C$297,0)))</f>
        <v>0</v>
      </c>
      <c r="T137" s="174" t="str">
        <f>IF(ISERROR(INDEX('4回目or5回目（建具表）'!$E$11:$E$297,MATCH(R137,'4回目or5回目（建具表）'!$C$11:$C$297,0))),"0",INDEX('4回目or5回目（建具表）'!$E$11:$E$297,MATCH(R137,'4回目or5回目（建具表）'!$C$11:$C$297,0)))</f>
        <v>0</v>
      </c>
      <c r="U137" s="101">
        <f>ROUNDDOWN(+S137*T137,3)</f>
        <v>0</v>
      </c>
      <c r="V137" s="172" t="s">
        <v>495</v>
      </c>
      <c r="W137" s="175"/>
      <c r="X137" s="174" t="str">
        <f>IF(ISERROR(INDEX('4回目or5回目（建具表）'!$D$11:$D$297,MATCH(W137,'4回目or5回目（建具表）'!$C$11:$C$297,0))),"0",INDEX('4回目or5回目（建具表）'!$D$11:$D$297,MATCH(W137,'4回目or5回目（建具表）'!$C$11:$C$297,0)))</f>
        <v>0</v>
      </c>
      <c r="Y137" s="174" t="str">
        <f>IF(ISERROR(INDEX('4回目or5回目（建具表）'!$E$11:$E$297,MATCH(W137,'4回目or5回目（建具表）'!$C$11:$C$297,0))),"0",INDEX('4回目or5回目（建具表）'!$E$11:$E$297,MATCH(W137,'4回目or5回目（建具表）'!$C$11:$C$297,0)))</f>
        <v>0</v>
      </c>
      <c r="Z137" s="101">
        <f>ROUNDDOWN(+X137*Y137,3)</f>
        <v>0</v>
      </c>
      <c r="AA137" s="118"/>
      <c r="AB137" s="83"/>
    </row>
    <row r="138" spans="2:28" s="74" customFormat="1" ht="13.5" customHeight="1" x14ac:dyDescent="0.15">
      <c r="B138" s="1170"/>
      <c r="C138" s="1155"/>
      <c r="D138" s="1157"/>
      <c r="E138" s="1164"/>
      <c r="F138" s="1164"/>
      <c r="G138" s="1164"/>
      <c r="H138" s="1164"/>
      <c r="I138" s="1164"/>
      <c r="J138" s="119"/>
      <c r="K138" s="120"/>
      <c r="L138" s="157"/>
      <c r="M138" s="111"/>
      <c r="N138" s="112" t="str">
        <f>IF(ISERROR(INDEX('4回目or5回目（建具表）'!$D$11:$D$297,MATCH(M138,'4回目or5回目（建具表）'!$C$11:$C$297,0))),"0",INDEX('4回目or5回目（建具表）'!$D$11:$D$297,MATCH(M138,'4回目or5回目（建具表）'!$C$11:$C$297,0)))</f>
        <v>0</v>
      </c>
      <c r="O138" s="112" t="str">
        <f>IF(ISERROR(INDEX('4回目or5回目（建具表）'!$E$11:$E$297,MATCH(M138,'4回目or5回目（建具表）'!$C$11:$C$297,0))),"0",INDEX('4回目or5回目（建具表）'!$E$11:$E$297,MATCH(M138,'4回目or5回目（建具表）'!$C$11:$C$297,0)))</f>
        <v>0</v>
      </c>
      <c r="P138" s="113">
        <f>ROUNDDOWN(+N138*O138,3)</f>
        <v>0</v>
      </c>
      <c r="Q138" s="122"/>
      <c r="R138" s="115"/>
      <c r="S138" s="112" t="str">
        <f>IF(ISERROR(INDEX('4回目or5回目（建具表）'!$D$11:$D$297,MATCH(R138,'4回目or5回目（建具表）'!$C$11:$C$297,0))),"0",INDEX('4回目or5回目（建具表）'!$D$11:$D$297,MATCH(R138,'4回目or5回目（建具表）'!$C$11:$C$297,0)))</f>
        <v>0</v>
      </c>
      <c r="T138" s="112" t="str">
        <f>IF(ISERROR(INDEX('4回目or5回目（建具表）'!$E$11:$E$297,MATCH(R138,'4回目or5回目（建具表）'!$C$11:$C$297,0))),"0",INDEX('4回目or5回目（建具表）'!$E$11:$E$297,MATCH(R138,'4回目or5回目（建具表）'!$C$11:$C$297,0)))</f>
        <v>0</v>
      </c>
      <c r="U138" s="113">
        <f>ROUNDDOWN(+S138*T138,3)</f>
        <v>0</v>
      </c>
      <c r="V138" s="123"/>
      <c r="W138" s="124"/>
      <c r="X138" s="112" t="str">
        <f>IF(ISERROR(INDEX('4回目or5回目（建具表）'!$D$11:$D$297,MATCH(W138,'4回目or5回目（建具表）'!$C$11:$C$297,0))),"0",INDEX('4回目or5回目（建具表）'!$D$11:$D$297,MATCH(W138,'4回目or5回目（建具表）'!$C$11:$C$297,0)))</f>
        <v>0</v>
      </c>
      <c r="Y138" s="112" t="str">
        <f>IF(ISERROR(INDEX('4回目or5回目（建具表）'!$E$11:$E$297,MATCH(W138,'4回目or5回目（建具表）'!$C$11:$C$297,0))),"0",INDEX('4回目or5回目（建具表）'!$E$11:$E$297,MATCH(W138,'4回目or5回目（建具表）'!$C$11:$C$297,0)))</f>
        <v>0</v>
      </c>
      <c r="Z138" s="113">
        <f>ROUNDDOWN(+X138*Y138,3)</f>
        <v>0</v>
      </c>
      <c r="AA138" s="83"/>
      <c r="AB138" s="83"/>
    </row>
    <row r="139" spans="2:28" s="74" customFormat="1" ht="13.5" customHeight="1" x14ac:dyDescent="0.15">
      <c r="B139" s="1170"/>
      <c r="C139" s="1189" t="s">
        <v>496</v>
      </c>
      <c r="D139" s="1177">
        <f>IF(K148=0,0,ROUNDDOWN(+Z146/+K148,2))</f>
        <v>0</v>
      </c>
      <c r="E139" s="1165" t="str">
        <f>IF(P142=0,"-",ROUNDDOWN(+P142/+Z146,2))</f>
        <v>-</v>
      </c>
      <c r="F139" s="1167" t="str">
        <f>IF(P148=0,"-",ROUNDDOWN(+P148/+Z146,2))</f>
        <v>-</v>
      </c>
      <c r="G139" s="1167" t="str">
        <f>IF(U142=0,"-",ROUNDDOWN(U142/Z146,2))</f>
        <v>-</v>
      </c>
      <c r="H139" s="1167" t="str">
        <f>IF(U148=0,"-",ROUNDDOWN(+U148/+Z146,2))</f>
        <v>-</v>
      </c>
      <c r="I139" s="1167" t="str">
        <f>IF(Z142=0,"-",ROUNDDOWN(+Z142/+Z146,2))</f>
        <v>-</v>
      </c>
      <c r="J139" s="119"/>
      <c r="K139" s="120"/>
      <c r="L139" s="157"/>
      <c r="M139" s="111"/>
      <c r="N139" s="125" t="str">
        <f>IF(ISERROR(INDEX('4回目or5回目（建具表）'!$D$11:$D$297,MATCH(M139,'4回目or5回目（建具表）'!$C$11:$C$297,0))),"0",INDEX('4回目or5回目（建具表）'!$D$11:$D$297,MATCH(M139,'4回目or5回目（建具表）'!$C$11:$C$297,0)))</f>
        <v>0</v>
      </c>
      <c r="O139" s="112" t="str">
        <f>IF(ISERROR(INDEX('4回目or5回目（建具表）'!$E$11:$E$297,MATCH(M139,'4回目or5回目（建具表）'!$C$11:$C$297,0))),"0",INDEX('4回目or5回目（建具表）'!$E$11:$E$297,MATCH(M139,'4回目or5回目（建具表）'!$C$11:$C$297,0)))</f>
        <v>0</v>
      </c>
      <c r="P139" s="113">
        <f>ROUNDDOWN(+N139*O139,3)</f>
        <v>0</v>
      </c>
      <c r="Q139" s="122"/>
      <c r="R139" s="115"/>
      <c r="S139" s="125" t="str">
        <f>IF(ISERROR(INDEX('4回目or5回目（建具表）'!$D$11:$D$297,MATCH(R139,'4回目or5回目（建具表）'!$C$11:$C$297,0))),"0",INDEX('4回目or5回目（建具表）'!$D$11:$D$297,MATCH(R139,'4回目or5回目（建具表）'!$C$11:$C$297,0)))</f>
        <v>0</v>
      </c>
      <c r="T139" s="112" t="str">
        <f>IF(ISERROR(INDEX('4回目or5回目（建具表）'!$E$11:$E$297,MATCH(R139,'4回目or5回目（建具表）'!$C$11:$C$297,0))),"0",INDEX('4回目or5回目（建具表）'!$E$11:$E$297,MATCH(R139,'4回目or5回目（建具表）'!$C$11:$C$297,0)))</f>
        <v>0</v>
      </c>
      <c r="U139" s="113">
        <f>ROUNDDOWN(+S139*T139,3)</f>
        <v>0</v>
      </c>
      <c r="V139" s="123"/>
      <c r="W139" s="124"/>
      <c r="X139" s="125" t="str">
        <f>IF(ISERROR(INDEX('4回目or5回目（建具表）'!$D$11:$D$297,MATCH(W139,'4回目or5回目（建具表）'!$C$11:$C$297,0))),"0",INDEX('4回目or5回目（建具表）'!$D$11:$D$297,MATCH(W139,'4回目or5回目（建具表）'!$C$11:$C$297,0)))</f>
        <v>0</v>
      </c>
      <c r="Y139" s="112" t="str">
        <f>IF(ISERROR(INDEX('4回目or5回目（建具表）'!$E$11:$E$297,MATCH(W139,'4回目or5回目（建具表）'!$C$11:$C$297,0))),"0",INDEX('4回目or5回目（建具表）'!$E$11:$E$297,MATCH(W139,'4回目or5回目（建具表）'!$C$11:$C$297,0)))</f>
        <v>0</v>
      </c>
      <c r="Z139" s="113">
        <f>ROUNDDOWN(+X139*Y139,3)</f>
        <v>0</v>
      </c>
      <c r="AA139" s="83"/>
      <c r="AB139" s="83"/>
    </row>
    <row r="140" spans="2:28" s="74" customFormat="1" ht="13.5" customHeight="1" x14ac:dyDescent="0.15">
      <c r="B140" s="1170"/>
      <c r="C140" s="1176"/>
      <c r="D140" s="1178"/>
      <c r="E140" s="1166"/>
      <c r="F140" s="1168"/>
      <c r="G140" s="1168"/>
      <c r="H140" s="1168"/>
      <c r="I140" s="1168"/>
      <c r="J140" s="126"/>
      <c r="K140" s="127"/>
      <c r="L140" s="121"/>
      <c r="M140" s="111"/>
      <c r="N140" s="125" t="str">
        <f>IF(ISERROR(INDEX('4回目or5回目（建具表）'!$D$11:$D$297,MATCH(M140,'4回目or5回目（建具表）'!$C$11:$C$297,0))),"0",INDEX('4回目or5回目（建具表）'!$D$11:$D$297,MATCH(M140,'4回目or5回目（建具表）'!$C$11:$C$297,0)))</f>
        <v>0</v>
      </c>
      <c r="O140" s="112" t="str">
        <f>IF(ISERROR(INDEX('4回目or5回目（建具表）'!$E$11:$E$297,MATCH(M140,'4回目or5回目（建具表）'!$C$11:$C$297,0))),"0",INDEX('4回目or5回目（建具表）'!$E$11:$E$297,MATCH(M140,'4回目or5回目（建具表）'!$C$11:$C$297,0)))</f>
        <v>0</v>
      </c>
      <c r="P140" s="113">
        <f>ROUNDDOWN(+N140*O140,3)</f>
        <v>0</v>
      </c>
      <c r="Q140" s="114"/>
      <c r="R140" s="115"/>
      <c r="S140" s="125" t="str">
        <f>IF(ISERROR(INDEX('4回目or5回目（建具表）'!$D$11:$D$297,MATCH(R140,'4回目or5回目（建具表）'!$C$11:$C$297,0))),"0",INDEX('4回目or5回目（建具表）'!$D$11:$D$297,MATCH(R140,'4回目or5回目（建具表）'!$C$11:$C$297,0)))</f>
        <v>0</v>
      </c>
      <c r="T140" s="112" t="str">
        <f>IF(ISERROR(INDEX('4回目or5回目（建具表）'!$E$11:$E$297,MATCH(R140,'4回目or5回目（建具表）'!$C$11:$C$297,0))),"0",INDEX('4回目or5回目（建具表）'!$E$11:$E$297,MATCH(R140,'4回目or5回目（建具表）'!$C$11:$C$297,0)))</f>
        <v>0</v>
      </c>
      <c r="U140" s="113">
        <f>ROUNDDOWN(+S140*T140,3)</f>
        <v>0</v>
      </c>
      <c r="V140" s="121"/>
      <c r="W140" s="124"/>
      <c r="X140" s="125" t="str">
        <f>IF(ISERROR(INDEX('4回目or5回目（建具表）'!$D$11:$D$297,MATCH(W140,'4回目or5回目（建具表）'!$C$11:$C$297,0))),"0",INDEX('4回目or5回目（建具表）'!$D$11:$D$297,MATCH(W140,'4回目or5回目（建具表）'!$C$11:$C$297,0)))</f>
        <v>0</v>
      </c>
      <c r="Y140" s="112" t="str">
        <f>IF(ISERROR(INDEX('4回目or5回目（建具表）'!$E$11:$E$297,MATCH(W140,'4回目or5回目（建具表）'!$C$11:$C$297,0))),"0",INDEX('4回目or5回目（建具表）'!$E$11:$E$297,MATCH(W140,'4回目or5回目（建具表）'!$C$11:$C$297,0)))</f>
        <v>0</v>
      </c>
      <c r="Z140" s="113">
        <f>ROUNDDOWN(+X140*Y140,3)</f>
        <v>0</v>
      </c>
      <c r="AA140" s="118"/>
      <c r="AB140" s="83"/>
    </row>
    <row r="141" spans="2:28" s="74" customFormat="1" ht="13.5" customHeight="1" x14ac:dyDescent="0.15">
      <c r="B141" s="1170"/>
      <c r="C141" s="1179" t="s">
        <v>497</v>
      </c>
      <c r="D141" s="1180">
        <f>IF(D139-$Y$8/100&lt;0,0,D139-$Y$8/100)</f>
        <v>0</v>
      </c>
      <c r="E141" s="1190" t="str">
        <f>IF(E139="-","-",IF(E139-$Y$8/100&lt;0,0,IF(E139=1,1,E139-$Y$8/100)))</f>
        <v>-</v>
      </c>
      <c r="F141" s="1181" t="str">
        <f>IF(F139="-","-",IF(F139-$Y$8/100&lt;0,0,IF(F139=1,1,F139-$Y$8/100)))</f>
        <v>-</v>
      </c>
      <c r="G141" s="1181" t="str">
        <f>IF(G139="-","-",IF(G139-$Y$8/100&lt;0,0,IF(G139=1,1,G139-$Y$8/100)))</f>
        <v>-</v>
      </c>
      <c r="H141" s="1181" t="str">
        <f>IF(H139="-","-",IF(H139-$Y$8/100&lt;0,0,IF(H139=1,1,H139-$Y$8/100)))</f>
        <v>-</v>
      </c>
      <c r="I141" s="1181" t="str">
        <f>IF(I139="-","-",IF(I139-$Y$8/100&lt;0,0,IF(I139=1,1,I139-$Y$8/100)))</f>
        <v>-</v>
      </c>
      <c r="J141" s="126"/>
      <c r="K141" s="127"/>
      <c r="L141" s="157"/>
      <c r="M141" s="128"/>
      <c r="N141" s="129" t="str">
        <f>IF(ISERROR(INDEX('4回目or5回目（建具表）'!$D$11:$D$297,MATCH(M141,'4回目or5回目（建具表）'!$C$11:$C$297,0))),"0",INDEX('4回目or5回目（建具表）'!$D$11:$D$297,MATCH(M141,'4回目or5回目（建具表）'!$C$11:$C$297,0)))</f>
        <v>0</v>
      </c>
      <c r="O141" s="130" t="str">
        <f>IF(ISERROR(INDEX('4回目or5回目（建具表）'!$E$11:$E$297,MATCH(M141,'4回目or5回目（建具表）'!$C$11:$C$297,0))),"0",INDEX('4回目or5回目（建具表）'!$E$11:$E$297,MATCH(M141,'4回目or5回目（建具表）'!$C$11:$C$297,0)))</f>
        <v>0</v>
      </c>
      <c r="P141" s="107">
        <f>ROUNDDOWN(+N141*O141,3)</f>
        <v>0</v>
      </c>
      <c r="Q141" s="122"/>
      <c r="R141" s="131"/>
      <c r="S141" s="132" t="str">
        <f>IF(ISERROR(INDEX('4回目or5回目（建具表）'!$D$11:$D$297,MATCH(R141,'4回目or5回目（建具表）'!$C$11:$C$297,0))),"0",INDEX('4回目or5回目（建具表）'!$D$11:$D$297,MATCH(R141,'4回目or5回目（建具表）'!$C$11:$C$297,0)))</f>
        <v>0</v>
      </c>
      <c r="T141" s="133" t="str">
        <f>IF(ISERROR(INDEX('4回目or5回目（建具表）'!$E$11:$E$297,MATCH(R141,'4回目or5回目（建具表）'!$C$11:$C$297,0))),"0",INDEX('4回目or5回目（建具表）'!$E$11:$E$297,MATCH(R141,'4回目or5回目（建具表）'!$C$11:$C$297,0)))</f>
        <v>0</v>
      </c>
      <c r="U141" s="107">
        <f>ROUNDDOWN(+S141*T141,3)</f>
        <v>0</v>
      </c>
      <c r="V141" s="134"/>
      <c r="W141" s="135"/>
      <c r="X141" s="132" t="str">
        <f>IF(ISERROR(INDEX('4回目or5回目（建具表）'!$D$11:$D$297,MATCH(W141,'4回目or5回目（建具表）'!$C$11:$C$297,0))),"0",INDEX('4回目or5回目（建具表）'!$D$11:$D$297,MATCH(W141,'4回目or5回目（建具表）'!$C$11:$C$297,0)))</f>
        <v>0</v>
      </c>
      <c r="Y141" s="133" t="str">
        <f>IF(ISERROR(INDEX('4回目or5回目（建具表）'!$E$11:$E$297,MATCH(W141,'4回目or5回目（建具表）'!$C$11:$C$297,0))),"0",INDEX('4回目or5回目（建具表）'!$E$11:$E$297,MATCH(W141,'4回目or5回目（建具表）'!$C$11:$C$297,0)))</f>
        <v>0</v>
      </c>
      <c r="Z141" s="107">
        <f>ROUNDDOWN(+X141*Y141,3)</f>
        <v>0</v>
      </c>
      <c r="AA141" s="83"/>
      <c r="AB141" s="83"/>
    </row>
    <row r="142" spans="2:28" s="74" customFormat="1" ht="13.5" customHeight="1" x14ac:dyDescent="0.15">
      <c r="B142" s="1170"/>
      <c r="C142" s="1164"/>
      <c r="D142" s="1178"/>
      <c r="E142" s="1191"/>
      <c r="F142" s="1182"/>
      <c r="G142" s="1182"/>
      <c r="H142" s="1182"/>
      <c r="I142" s="1182"/>
      <c r="J142" s="126"/>
      <c r="K142" s="127"/>
      <c r="L142" s="165"/>
      <c r="M142" s="137"/>
      <c r="N142" s="138"/>
      <c r="O142" s="138"/>
      <c r="P142" s="139">
        <f>ROUNDDOWN(SUM(P137:P141),2)</f>
        <v>0</v>
      </c>
      <c r="Q142" s="140"/>
      <c r="R142" s="141"/>
      <c r="S142" s="142"/>
      <c r="T142" s="142"/>
      <c r="U142" s="139">
        <f>ROUNDDOWN(SUM(U137:U141),2)</f>
        <v>0</v>
      </c>
      <c r="V142" s="140"/>
      <c r="W142" s="143"/>
      <c r="X142" s="142"/>
      <c r="Y142" s="142"/>
      <c r="Z142" s="139">
        <f>ROUNDDOWN(SUM(Z137:Z141),2)</f>
        <v>0</v>
      </c>
      <c r="AA142" s="83"/>
      <c r="AB142" s="83"/>
    </row>
    <row r="143" spans="2:28" s="74" customFormat="1" ht="13.5" customHeight="1" x14ac:dyDescent="0.15">
      <c r="B143" s="1170"/>
      <c r="C143" s="144"/>
      <c r="D143" s="145"/>
      <c r="E143" s="146"/>
      <c r="F143" s="146"/>
      <c r="G143" s="146"/>
      <c r="H143" s="146"/>
      <c r="I143" s="147"/>
      <c r="J143" s="119"/>
      <c r="K143" s="120"/>
      <c r="L143" s="157" t="s">
        <v>492</v>
      </c>
      <c r="M143" s="149"/>
      <c r="N143" s="112" t="str">
        <f>IF(ISERROR(INDEX('4回目or5回目（建具表）'!$D$11:$D$297,MATCH(M143,'4回目or5回目（建具表）'!$C$11:$C$297,0))),"0",INDEX('4回目or5回目（建具表）'!$D$11:$D$297,MATCH(M143,'4回目or5回目（建具表）'!$C$11:$C$297,0)))</f>
        <v>0</v>
      </c>
      <c r="O143" s="112" t="str">
        <f>IF(ISERROR(INDEX('4回目or5回目（建具表）'!$E$11:$E$297,MATCH(M143,'4回目or5回目（建具表）'!$C$11:$C$297,0))),"0",INDEX('4回目or5回目（建具表）'!$E$11:$E$297,MATCH(M143,'4回目or5回目（建具表）'!$C$11:$C$297,0)))</f>
        <v>0</v>
      </c>
      <c r="P143" s="113">
        <f>ROUNDDOWN(+N143*O143,3)</f>
        <v>0</v>
      </c>
      <c r="Q143" s="150" t="s">
        <v>494</v>
      </c>
      <c r="R143" s="115"/>
      <c r="S143" s="116" t="str">
        <f>IF(ISERROR(INDEX('4回目or5回目（建具表）'!$D$11:$D$297,MATCH(R143,'4回目or5回目（建具表）'!$C$11:$C$297,0))),"0",INDEX('4回目or5回目（建具表）'!$D$11:$D$297,MATCH(R143,'4回目or5回目（建具表）'!$C$11:$C$297,0)))</f>
        <v>0</v>
      </c>
      <c r="T143" s="116" t="str">
        <f>IF(ISERROR(INDEX('4回目or5回目（建具表）'!$E$11:$E$297,MATCH(R143,'4回目or5回目（建具表）'!$C$11:$C$297,0))),"0",INDEX('4回目or5回目（建具表）'!$E$11:$E$297,MATCH(R143,'4回目or5回目（建具表）'!$C$11:$C$297,0)))</f>
        <v>0</v>
      </c>
      <c r="U143" s="113">
        <f>ROUNDDOWN(+S143*T143,3)</f>
        <v>0</v>
      </c>
      <c r="V143" s="80"/>
      <c r="W143" s="152"/>
      <c r="X143" s="153"/>
      <c r="Y143" s="153"/>
      <c r="Z143" s="94"/>
      <c r="AA143" s="83"/>
      <c r="AB143" s="83"/>
    </row>
    <row r="144" spans="2:28" s="74" customFormat="1" ht="13.5" customHeight="1" x14ac:dyDescent="0.15">
      <c r="B144" s="1170"/>
      <c r="C144" s="154" t="s">
        <v>498</v>
      </c>
      <c r="D144" s="83"/>
      <c r="E144" s="155"/>
      <c r="F144" s="155"/>
      <c r="G144" s="155"/>
      <c r="H144" s="155"/>
      <c r="I144" s="156"/>
      <c r="J144" s="126"/>
      <c r="K144" s="127"/>
      <c r="L144" s="157"/>
      <c r="M144" s="111"/>
      <c r="N144" s="112" t="str">
        <f>IF(ISERROR(INDEX('4回目or5回目（建具表）'!$D$11:$D$297,MATCH(M144,'4回目or5回目（建具表）'!$C$11:$C$297,0))),"0",INDEX('4回目or5回目（建具表）'!$D$11:$D$297,MATCH(M144,'4回目or5回目（建具表）'!$C$11:$C$297,0)))</f>
        <v>0</v>
      </c>
      <c r="O144" s="112" t="str">
        <f>IF(ISERROR(INDEX('4回目or5回目（建具表）'!$E$11:$E$297,MATCH(M144,'4回目or5回目（建具表）'!$C$11:$C$297,0))),"0",INDEX('4回目or5回目（建具表）'!$E$11:$E$297,MATCH(M144,'4回目or5回目（建具表）'!$C$11:$C$297,0)))</f>
        <v>0</v>
      </c>
      <c r="P144" s="113">
        <f>ROUNDDOWN(+N144*O144,3)</f>
        <v>0</v>
      </c>
      <c r="Q144" s="122"/>
      <c r="R144" s="115"/>
      <c r="S144" s="112" t="str">
        <f>IF(ISERROR(INDEX('4回目or5回目（建具表）'!$D$11:$D$297,MATCH(R144,'4回目or5回目（建具表）'!$C$11:$C$297,0))),"0",INDEX('4回目or5回目（建具表）'!$D$11:$D$297,MATCH(R144,'4回目or5回目（建具表）'!$C$11:$C$297,0)))</f>
        <v>0</v>
      </c>
      <c r="T144" s="112" t="str">
        <f>IF(ISERROR(INDEX('4回目or5回目（建具表）'!$E$11:$E$297,MATCH(R144,'4回目or5回目（建具表）'!$C$11:$C$297,0))),"0",INDEX('4回目or5回目（建具表）'!$E$11:$E$297,MATCH(R144,'4回目or5回目（建具表）'!$C$11:$C$297,0)))</f>
        <v>0</v>
      </c>
      <c r="U144" s="113">
        <f>ROUNDDOWN(+S144*T144,3)</f>
        <v>0</v>
      </c>
      <c r="V144" s="176"/>
      <c r="W144" s="152"/>
      <c r="X144" s="158"/>
      <c r="Y144" s="158"/>
      <c r="Z144" s="99"/>
      <c r="AA144" s="83"/>
      <c r="AB144" s="83"/>
    </row>
    <row r="145" spans="2:28" s="74" customFormat="1" ht="13.5" customHeight="1" x14ac:dyDescent="0.15">
      <c r="B145" s="1170"/>
      <c r="C145" s="1183"/>
      <c r="D145" s="1184"/>
      <c r="E145" s="1184"/>
      <c r="F145" s="1184"/>
      <c r="G145" s="1184"/>
      <c r="H145" s="1184"/>
      <c r="I145" s="1185"/>
      <c r="J145" s="126"/>
      <c r="K145" s="127"/>
      <c r="L145" s="157"/>
      <c r="M145" s="111"/>
      <c r="N145" s="125" t="str">
        <f>IF(ISERROR(INDEX('4回目or5回目（建具表）'!$D$11:$D$297,MATCH(M145,'4回目or5回目（建具表）'!$C$11:$C$297,0))),"0",INDEX('4回目or5回目（建具表）'!$D$11:$D$297,MATCH(M145,'4回目or5回目（建具表）'!$C$11:$C$297,0)))</f>
        <v>0</v>
      </c>
      <c r="O145" s="112" t="str">
        <f>IF(ISERROR(INDEX('4回目or5回目（建具表）'!$E$11:$E$297,MATCH(M145,'4回目or5回目（建具表）'!$C$11:$C$297,0))),"0",INDEX('4回目or5回目（建具表）'!$E$11:$E$297,MATCH(M145,'4回目or5回目（建具表）'!$C$11:$C$297,0)))</f>
        <v>0</v>
      </c>
      <c r="P145" s="113">
        <f>ROUNDDOWN(+N145*O145,3)</f>
        <v>0</v>
      </c>
      <c r="Q145" s="122"/>
      <c r="R145" s="115"/>
      <c r="S145" s="125" t="str">
        <f>IF(ISERROR(INDEX('4回目or5回目（建具表）'!$D$11:$D$297,MATCH(R145,'4回目or5回目（建具表）'!$C$11:$C$297,0))),"0",INDEX('4回目or5回目（建具表）'!$D$11:$D$297,MATCH(R145,'4回目or5回目（建具表）'!$C$11:$C$297,0)))</f>
        <v>0</v>
      </c>
      <c r="T145" s="112" t="str">
        <f>IF(ISERROR(INDEX('4回目or5回目（建具表）'!$E$11:$E$297,MATCH(R145,'4回目or5回目（建具表）'!$C$11:$C$297,0))),"0",INDEX('4回目or5回目（建具表）'!$E$11:$E$297,MATCH(R145,'4回目or5回目（建具表）'!$C$11:$C$297,0)))</f>
        <v>0</v>
      </c>
      <c r="U145" s="113">
        <f>ROUNDDOWN(+S145*T145,3)</f>
        <v>0</v>
      </c>
      <c r="V145" s="176"/>
      <c r="W145" s="152"/>
      <c r="X145" s="158"/>
      <c r="Y145" s="158"/>
      <c r="Z145" s="159"/>
      <c r="AA145" s="83"/>
      <c r="AB145" s="83"/>
    </row>
    <row r="146" spans="2:28" s="74" customFormat="1" ht="13.5" customHeight="1" x14ac:dyDescent="0.15">
      <c r="B146" s="1170"/>
      <c r="C146" s="1183"/>
      <c r="D146" s="1184"/>
      <c r="E146" s="1184"/>
      <c r="F146" s="1184"/>
      <c r="G146" s="1184"/>
      <c r="H146" s="1184"/>
      <c r="I146" s="1185"/>
      <c r="J146" s="126"/>
      <c r="K146" s="127"/>
      <c r="L146" s="157"/>
      <c r="M146" s="111"/>
      <c r="N146" s="125" t="str">
        <f>IF(ISERROR(INDEX('4回目or5回目（建具表）'!$D$11:$D$297,MATCH(M146,'4回目or5回目（建具表）'!$C$11:$C$297,0))),"0",INDEX('4回目or5回目（建具表）'!$D$11:$D$297,MATCH(M146,'4回目or5回目（建具表）'!$C$11:$C$297,0)))</f>
        <v>0</v>
      </c>
      <c r="O146" s="112" t="str">
        <f>IF(ISERROR(INDEX('4回目or5回目（建具表）'!$E$11:$E$297,MATCH(M146,'4回目or5回目（建具表）'!$C$11:$C$297,0))),"0",INDEX('4回目or5回目（建具表）'!$E$11:$E$297,MATCH(M146,'4回目or5回目（建具表）'!$C$11:$C$297,0)))</f>
        <v>0</v>
      </c>
      <c r="P146" s="113">
        <f>ROUNDDOWN(+N146*O146,3)</f>
        <v>0</v>
      </c>
      <c r="Q146" s="122"/>
      <c r="R146" s="115"/>
      <c r="S146" s="125" t="str">
        <f>IF(ISERROR(INDEX('4回目or5回目（建具表）'!$D$11:$D$297,MATCH(R146,'4回目or5回目（建具表）'!$C$11:$C$297,0))),"0",INDEX('4回目or5回目（建具表）'!$D$11:$D$297,MATCH(R146,'4回目or5回目（建具表）'!$C$11:$C$297,0)))</f>
        <v>0</v>
      </c>
      <c r="T146" s="112" t="str">
        <f>IF(ISERROR(INDEX('4回目or5回目（建具表）'!$E$11:$E$297,MATCH(R146,'4回目or5回目（建具表）'!$C$11:$C$297,0))),"0",INDEX('4回目or5回目（建具表）'!$E$11:$E$297,MATCH(R146,'4回目or5回目（建具表）'!$C$11:$C$297,0)))</f>
        <v>0</v>
      </c>
      <c r="U146" s="113">
        <f>ROUNDDOWN(+S146*T146,3)</f>
        <v>0</v>
      </c>
      <c r="V146" s="80"/>
      <c r="W146" s="152"/>
      <c r="X146" s="158"/>
      <c r="Y146" s="158" t="s">
        <v>486</v>
      </c>
      <c r="Z146" s="1163">
        <f>+P142+P148+U142+U148+Z142</f>
        <v>0</v>
      </c>
      <c r="AA146" s="83"/>
      <c r="AB146" s="83"/>
    </row>
    <row r="147" spans="2:28" s="74" customFormat="1" ht="13.5" customHeight="1" x14ac:dyDescent="0.15">
      <c r="B147" s="1170"/>
      <c r="C147" s="1183"/>
      <c r="D147" s="1184"/>
      <c r="E147" s="1184"/>
      <c r="F147" s="1184"/>
      <c r="G147" s="1184"/>
      <c r="H147" s="1184"/>
      <c r="I147" s="1185"/>
      <c r="J147" s="160"/>
      <c r="K147" s="161"/>
      <c r="L147" s="157"/>
      <c r="M147" s="162"/>
      <c r="N147" s="132" t="str">
        <f>IF(ISERROR(INDEX('4回目or5回目（建具表）'!$D$11:$D$297,MATCH(M147,'4回目or5回目（建具表）'!$C$11:$C$297,0))),"0",INDEX('4回目or5回目（建具表）'!$D$11:$D$297,MATCH(M147,'4回目or5回目（建具表）'!$C$11:$C$297,0)))</f>
        <v>0</v>
      </c>
      <c r="O147" s="133" t="str">
        <f>IF(ISERROR(INDEX('4回目or5回目（建具表）'!$E$11:$E$297,MATCH(M147,'4回目or5回目（建具表）'!$C$11:$C$297,0))),"0",INDEX('4回目or5回目（建具表）'!$E$11:$E$297,MATCH(M147,'4回目or5回目（建具表）'!$C$11:$C$297,0)))</f>
        <v>0</v>
      </c>
      <c r="P147" s="107">
        <f>ROUNDDOWN(+N147*O147,3)</f>
        <v>0</v>
      </c>
      <c r="Q147" s="122"/>
      <c r="R147" s="131"/>
      <c r="S147" s="132" t="str">
        <f>IF(ISERROR(INDEX('4回目or5回目（建具表）'!$D$11:$D$297,MATCH(R147,'4回目or5回目（建具表）'!$C$11:$C$297,0))),"0",INDEX('4回目or5回目（建具表）'!$D$11:$D$297,MATCH(R147,'4回目or5回目（建具表）'!$C$11:$C$297,0)))</f>
        <v>0</v>
      </c>
      <c r="T147" s="133" t="str">
        <f>IF(ISERROR(INDEX('4回目or5回目（建具表）'!$E$11:$E$297,MATCH(R147,'4回目or5回目（建具表）'!$C$11:$C$297,0))),"0",INDEX('4回目or5回目（建具表）'!$E$11:$E$297,MATCH(R147,'4回目or5回目（建具表）'!$C$11:$C$297,0)))</f>
        <v>0</v>
      </c>
      <c r="U147" s="107">
        <f>ROUNDDOWN(+S147*T147,3)</f>
        <v>0</v>
      </c>
      <c r="V147" s="176"/>
      <c r="W147" s="152"/>
      <c r="X147" s="158"/>
      <c r="Y147" s="158" t="s">
        <v>499</v>
      </c>
      <c r="Z147" s="1189"/>
      <c r="AA147" s="83"/>
      <c r="AB147" s="83"/>
    </row>
    <row r="148" spans="2:28" s="74" customFormat="1" ht="13.5" customHeight="1" x14ac:dyDescent="0.15">
      <c r="B148" s="1171"/>
      <c r="C148" s="1186"/>
      <c r="D148" s="1187"/>
      <c r="E148" s="1187"/>
      <c r="F148" s="1187"/>
      <c r="G148" s="1187"/>
      <c r="H148" s="1187"/>
      <c r="I148" s="1188"/>
      <c r="J148" s="163" t="s">
        <v>486</v>
      </c>
      <c r="K148" s="164">
        <f>SUM(K137:K147)</f>
        <v>0</v>
      </c>
      <c r="L148" s="165"/>
      <c r="M148" s="166"/>
      <c r="N148" s="142"/>
      <c r="O148" s="142"/>
      <c r="P148" s="139">
        <f>ROUNDDOWN(SUM(P143:P147),2)</f>
        <v>0</v>
      </c>
      <c r="Q148" s="177"/>
      <c r="R148" s="141"/>
      <c r="S148" s="142"/>
      <c r="T148" s="142"/>
      <c r="U148" s="139">
        <f>ROUNDDOWN(SUM(U143:U147),2)</f>
        <v>0</v>
      </c>
      <c r="V148" s="178"/>
      <c r="W148" s="168"/>
      <c r="X148" s="138"/>
      <c r="Y148" s="138"/>
      <c r="Z148" s="1164"/>
      <c r="AA148" s="83"/>
      <c r="AB148" s="83"/>
    </row>
    <row r="149" spans="2:28" s="74" customFormat="1" ht="13.5" customHeight="1" x14ac:dyDescent="0.15">
      <c r="B149" s="1169">
        <v>11</v>
      </c>
      <c r="C149" s="1149" t="s">
        <v>500</v>
      </c>
      <c r="D149" s="1151"/>
      <c r="E149" s="1163" t="s">
        <v>491</v>
      </c>
      <c r="F149" s="1163" t="s">
        <v>492</v>
      </c>
      <c r="G149" s="1163" t="s">
        <v>493</v>
      </c>
      <c r="H149" s="1163" t="s">
        <v>494</v>
      </c>
      <c r="I149" s="1163" t="s">
        <v>495</v>
      </c>
      <c r="J149" s="169"/>
      <c r="K149" s="170"/>
      <c r="L149" s="110" t="s">
        <v>491</v>
      </c>
      <c r="M149" s="149"/>
      <c r="N149" s="171" t="str">
        <f>IF(ISERROR(INDEX('4回目or5回目（建具表）'!$D$11:$D$297,MATCH(M149,'4回目or5回目（建具表）'!$C$11:$C$297,0))),"0",INDEX('4回目or5回目（建具表）'!$D$11:$D$297,MATCH(M149,'4回目or5回目（建具表）'!$C$11:$C$297,0)))</f>
        <v>0</v>
      </c>
      <c r="O149" s="171" t="str">
        <f>IF(ISERROR(INDEX('4回目or5回目（建具表）'!$E$11:$E$297,MATCH(M149,'4回目or5回目（建具表）'!$C$11:$C$297,0))),"0",INDEX('4回目or5回目（建具表）'!$E$11:$E$297,MATCH(M149,'4回目or5回目（建具表）'!$C$11:$C$297,0)))</f>
        <v>0</v>
      </c>
      <c r="P149" s="101">
        <f>ROUNDDOWN(+N149*O149,3)</f>
        <v>0</v>
      </c>
      <c r="Q149" s="172" t="s">
        <v>493</v>
      </c>
      <c r="R149" s="173"/>
      <c r="S149" s="174" t="str">
        <f>IF(ISERROR(INDEX('4回目or5回目（建具表）'!$D$11:$D$297,MATCH(R149,'4回目or5回目（建具表）'!$C$11:$C$297,0))),"0",INDEX('4回目or5回目（建具表）'!$D$11:$D$297,MATCH(R149,'4回目or5回目（建具表）'!$C$11:$C$297,0)))</f>
        <v>0</v>
      </c>
      <c r="T149" s="174" t="str">
        <f>IF(ISERROR(INDEX('4回目or5回目（建具表）'!$E$11:$E$297,MATCH(R149,'4回目or5回目（建具表）'!$C$11:$C$297,0))),"0",INDEX('4回目or5回目（建具表）'!$E$11:$E$297,MATCH(R149,'4回目or5回目（建具表）'!$C$11:$C$297,0)))</f>
        <v>0</v>
      </c>
      <c r="U149" s="101">
        <f>ROUNDDOWN(+S149*T149,3)</f>
        <v>0</v>
      </c>
      <c r="V149" s="172" t="s">
        <v>495</v>
      </c>
      <c r="W149" s="175"/>
      <c r="X149" s="174" t="str">
        <f>IF(ISERROR(INDEX('4回目or5回目（建具表）'!$D$11:$D$297,MATCH(W149,'4回目or5回目（建具表）'!$C$11:$C$297,0))),"0",INDEX('4回目or5回目（建具表）'!$D$11:$D$297,MATCH(W149,'4回目or5回目（建具表）'!$C$11:$C$297,0)))</f>
        <v>0</v>
      </c>
      <c r="Y149" s="174" t="str">
        <f>IF(ISERROR(INDEX('4回目or5回目（建具表）'!$E$11:$E$297,MATCH(W149,'4回目or5回目（建具表）'!$C$11:$C$297,0))),"0",INDEX('4回目or5回目（建具表）'!$E$11:$E$297,MATCH(W149,'4回目or5回目（建具表）'!$C$11:$C$297,0)))</f>
        <v>0</v>
      </c>
      <c r="Z149" s="101">
        <f>ROUNDDOWN(+X149*Y149,3)</f>
        <v>0</v>
      </c>
      <c r="AA149" s="118"/>
      <c r="AB149" s="83"/>
    </row>
    <row r="150" spans="2:28" s="74" customFormat="1" ht="13.5" customHeight="1" x14ac:dyDescent="0.15">
      <c r="B150" s="1170"/>
      <c r="C150" s="1155"/>
      <c r="D150" s="1157"/>
      <c r="E150" s="1164"/>
      <c r="F150" s="1164"/>
      <c r="G150" s="1164"/>
      <c r="H150" s="1164"/>
      <c r="I150" s="1164"/>
      <c r="J150" s="119"/>
      <c r="K150" s="120"/>
      <c r="L150" s="157"/>
      <c r="M150" s="111"/>
      <c r="N150" s="112" t="str">
        <f>IF(ISERROR(INDEX('4回目or5回目（建具表）'!$D$11:$D$297,MATCH(M150,'4回目or5回目（建具表）'!$C$11:$C$297,0))),"0",INDEX('4回目or5回目（建具表）'!$D$11:$D$297,MATCH(M150,'4回目or5回目（建具表）'!$C$11:$C$297,0)))</f>
        <v>0</v>
      </c>
      <c r="O150" s="112" t="str">
        <f>IF(ISERROR(INDEX('4回目or5回目（建具表）'!$E$11:$E$297,MATCH(M150,'4回目or5回目（建具表）'!$C$11:$C$297,0))),"0",INDEX('4回目or5回目（建具表）'!$E$11:$E$297,MATCH(M150,'4回目or5回目（建具表）'!$C$11:$C$297,0)))</f>
        <v>0</v>
      </c>
      <c r="P150" s="113">
        <f>ROUNDDOWN(+N150*O150,3)</f>
        <v>0</v>
      </c>
      <c r="Q150" s="122"/>
      <c r="R150" s="115"/>
      <c r="S150" s="112" t="str">
        <f>IF(ISERROR(INDEX('4回目or5回目（建具表）'!$D$11:$D$297,MATCH(R150,'4回目or5回目（建具表）'!$C$11:$C$297,0))),"0",INDEX('4回目or5回目（建具表）'!$D$11:$D$297,MATCH(R150,'4回目or5回目（建具表）'!$C$11:$C$297,0)))</f>
        <v>0</v>
      </c>
      <c r="T150" s="112" t="str">
        <f>IF(ISERROR(INDEX('4回目or5回目（建具表）'!$E$11:$E$297,MATCH(R150,'4回目or5回目（建具表）'!$C$11:$C$297,0))),"0",INDEX('4回目or5回目（建具表）'!$E$11:$E$297,MATCH(R150,'4回目or5回目（建具表）'!$C$11:$C$297,0)))</f>
        <v>0</v>
      </c>
      <c r="U150" s="113">
        <f>ROUNDDOWN(+S150*T150,3)</f>
        <v>0</v>
      </c>
      <c r="V150" s="123"/>
      <c r="W150" s="124"/>
      <c r="X150" s="112" t="str">
        <f>IF(ISERROR(INDEX('4回目or5回目（建具表）'!$D$11:$D$297,MATCH(W150,'4回目or5回目（建具表）'!$C$11:$C$297,0))),"0",INDEX('4回目or5回目（建具表）'!$D$11:$D$297,MATCH(W150,'4回目or5回目（建具表）'!$C$11:$C$297,0)))</f>
        <v>0</v>
      </c>
      <c r="Y150" s="112" t="str">
        <f>IF(ISERROR(INDEX('4回目or5回目（建具表）'!$E$11:$E$297,MATCH(W150,'4回目or5回目（建具表）'!$C$11:$C$297,0))),"0",INDEX('4回目or5回目（建具表）'!$E$11:$E$297,MATCH(W150,'4回目or5回目（建具表）'!$C$11:$C$297,0)))</f>
        <v>0</v>
      </c>
      <c r="Z150" s="113">
        <f>ROUNDDOWN(+X150*Y150,3)</f>
        <v>0</v>
      </c>
      <c r="AA150" s="83"/>
      <c r="AB150" s="83"/>
    </row>
    <row r="151" spans="2:28" s="74" customFormat="1" ht="13.5" customHeight="1" x14ac:dyDescent="0.15">
      <c r="B151" s="1170"/>
      <c r="C151" s="1189" t="s">
        <v>496</v>
      </c>
      <c r="D151" s="1177">
        <f>IF(K160=0,0,ROUNDDOWN(+Z158/+K160,2))</f>
        <v>0</v>
      </c>
      <c r="E151" s="1165" t="str">
        <f>IF(P154=0,"-",ROUNDDOWN(+P154/+Z158,2))</f>
        <v>-</v>
      </c>
      <c r="F151" s="1167" t="str">
        <f>IF(P160=0,"-",ROUNDDOWN(+P160/+Z158,2))</f>
        <v>-</v>
      </c>
      <c r="G151" s="1167" t="str">
        <f>IF(U154=0,"-",ROUNDDOWN(U154/Z158,2))</f>
        <v>-</v>
      </c>
      <c r="H151" s="1167" t="str">
        <f>IF(U160=0,"-",ROUNDDOWN(+U160/+Z158,2))</f>
        <v>-</v>
      </c>
      <c r="I151" s="1167" t="str">
        <f>IF(Z154=0,"-",ROUNDDOWN(+Z154/+Z158,2))</f>
        <v>-</v>
      </c>
      <c r="J151" s="119"/>
      <c r="K151" s="120"/>
      <c r="L151" s="157"/>
      <c r="M151" s="111"/>
      <c r="N151" s="125" t="str">
        <f>IF(ISERROR(INDEX('4回目or5回目（建具表）'!$D$11:$D$297,MATCH(M151,'4回目or5回目（建具表）'!$C$11:$C$297,0))),"0",INDEX('4回目or5回目（建具表）'!$D$11:$D$297,MATCH(M151,'4回目or5回目（建具表）'!$C$11:$C$297,0)))</f>
        <v>0</v>
      </c>
      <c r="O151" s="112" t="str">
        <f>IF(ISERROR(INDEX('4回目or5回目（建具表）'!$E$11:$E$297,MATCH(M151,'4回目or5回目（建具表）'!$C$11:$C$297,0))),"0",INDEX('4回目or5回目（建具表）'!$E$11:$E$297,MATCH(M151,'4回目or5回目（建具表）'!$C$11:$C$297,0)))</f>
        <v>0</v>
      </c>
      <c r="P151" s="113">
        <f>ROUNDDOWN(+N151*O151,3)</f>
        <v>0</v>
      </c>
      <c r="Q151" s="122"/>
      <c r="R151" s="115"/>
      <c r="S151" s="125" t="str">
        <f>IF(ISERROR(INDEX('4回目or5回目（建具表）'!$D$11:$D$297,MATCH(R151,'4回目or5回目（建具表）'!$C$11:$C$297,0))),"0",INDEX('4回目or5回目（建具表）'!$D$11:$D$297,MATCH(R151,'4回目or5回目（建具表）'!$C$11:$C$297,0)))</f>
        <v>0</v>
      </c>
      <c r="T151" s="112" t="str">
        <f>IF(ISERROR(INDEX('4回目or5回目（建具表）'!$E$11:$E$297,MATCH(R151,'4回目or5回目（建具表）'!$C$11:$C$297,0))),"0",INDEX('4回目or5回目（建具表）'!$E$11:$E$297,MATCH(R151,'4回目or5回目（建具表）'!$C$11:$C$297,0)))</f>
        <v>0</v>
      </c>
      <c r="U151" s="113">
        <f>ROUNDDOWN(+S151*T151,3)</f>
        <v>0</v>
      </c>
      <c r="V151" s="123"/>
      <c r="W151" s="124"/>
      <c r="X151" s="125" t="str">
        <f>IF(ISERROR(INDEX('4回目or5回目（建具表）'!$D$11:$D$297,MATCH(W151,'4回目or5回目（建具表）'!$C$11:$C$297,0))),"0",INDEX('4回目or5回目（建具表）'!$D$11:$D$297,MATCH(W151,'4回目or5回目（建具表）'!$C$11:$C$297,0)))</f>
        <v>0</v>
      </c>
      <c r="Y151" s="112" t="str">
        <f>IF(ISERROR(INDEX('4回目or5回目（建具表）'!$E$11:$E$297,MATCH(W151,'4回目or5回目（建具表）'!$C$11:$C$297,0))),"0",INDEX('4回目or5回目（建具表）'!$E$11:$E$297,MATCH(W151,'4回目or5回目（建具表）'!$C$11:$C$297,0)))</f>
        <v>0</v>
      </c>
      <c r="Z151" s="113">
        <f>ROUNDDOWN(+X151*Y151,3)</f>
        <v>0</v>
      </c>
      <c r="AA151" s="83"/>
      <c r="AB151" s="83"/>
    </row>
    <row r="152" spans="2:28" s="74" customFormat="1" ht="13.5" customHeight="1" x14ac:dyDescent="0.15">
      <c r="B152" s="1170"/>
      <c r="C152" s="1176"/>
      <c r="D152" s="1178"/>
      <c r="E152" s="1166"/>
      <c r="F152" s="1168"/>
      <c r="G152" s="1168"/>
      <c r="H152" s="1168"/>
      <c r="I152" s="1168"/>
      <c r="J152" s="126"/>
      <c r="K152" s="127"/>
      <c r="L152" s="121"/>
      <c r="M152" s="111"/>
      <c r="N152" s="125" t="str">
        <f>IF(ISERROR(INDEX('4回目or5回目（建具表）'!$D$11:$D$297,MATCH(M152,'4回目or5回目（建具表）'!$C$11:$C$297,0))),"0",INDEX('4回目or5回目（建具表）'!$D$11:$D$297,MATCH(M152,'4回目or5回目（建具表）'!$C$11:$C$297,0)))</f>
        <v>0</v>
      </c>
      <c r="O152" s="112" t="str">
        <f>IF(ISERROR(INDEX('4回目or5回目（建具表）'!$E$11:$E$297,MATCH(M152,'4回目or5回目（建具表）'!$C$11:$C$297,0))),"0",INDEX('4回目or5回目（建具表）'!$E$11:$E$297,MATCH(M152,'4回目or5回目（建具表）'!$C$11:$C$297,0)))</f>
        <v>0</v>
      </c>
      <c r="P152" s="113">
        <f>ROUNDDOWN(+N152*O152,3)</f>
        <v>0</v>
      </c>
      <c r="Q152" s="114"/>
      <c r="R152" s="115"/>
      <c r="S152" s="125" t="str">
        <f>IF(ISERROR(INDEX('4回目or5回目（建具表）'!$D$11:$D$297,MATCH(R152,'4回目or5回目（建具表）'!$C$11:$C$297,0))),"0",INDEX('4回目or5回目（建具表）'!$D$11:$D$297,MATCH(R152,'4回目or5回目（建具表）'!$C$11:$C$297,0)))</f>
        <v>0</v>
      </c>
      <c r="T152" s="112" t="str">
        <f>IF(ISERROR(INDEX('4回目or5回目（建具表）'!$E$11:$E$297,MATCH(R152,'4回目or5回目（建具表）'!$C$11:$C$297,0))),"0",INDEX('4回目or5回目（建具表）'!$E$11:$E$297,MATCH(R152,'4回目or5回目（建具表）'!$C$11:$C$297,0)))</f>
        <v>0</v>
      </c>
      <c r="U152" s="113">
        <f>ROUNDDOWN(+S152*T152,3)</f>
        <v>0</v>
      </c>
      <c r="V152" s="121"/>
      <c r="W152" s="124"/>
      <c r="X152" s="125" t="str">
        <f>IF(ISERROR(INDEX('4回目or5回目（建具表）'!$D$11:$D$297,MATCH(W152,'4回目or5回目（建具表）'!$C$11:$C$297,0))),"0",INDEX('4回目or5回目（建具表）'!$D$11:$D$297,MATCH(W152,'4回目or5回目（建具表）'!$C$11:$C$297,0)))</f>
        <v>0</v>
      </c>
      <c r="Y152" s="112" t="str">
        <f>IF(ISERROR(INDEX('4回目or5回目（建具表）'!$E$11:$E$297,MATCH(W152,'4回目or5回目（建具表）'!$C$11:$C$297,0))),"0",INDEX('4回目or5回目（建具表）'!$E$11:$E$297,MATCH(W152,'4回目or5回目（建具表）'!$C$11:$C$297,0)))</f>
        <v>0</v>
      </c>
      <c r="Z152" s="113">
        <f>ROUNDDOWN(+X152*Y152,3)</f>
        <v>0</v>
      </c>
      <c r="AA152" s="118"/>
      <c r="AB152" s="83"/>
    </row>
    <row r="153" spans="2:28" s="74" customFormat="1" ht="13.5" customHeight="1" x14ac:dyDescent="0.15">
      <c r="B153" s="1170"/>
      <c r="C153" s="1179" t="s">
        <v>497</v>
      </c>
      <c r="D153" s="1180">
        <f>IF(D151-$Y$8/100&lt;0,0,D151-$Y$8/100)</f>
        <v>0</v>
      </c>
      <c r="E153" s="1190" t="str">
        <f>IF(E151="-","-",IF(E151-$Y$8/100&lt;0,0,IF(E151=1,1,E151-$Y$8/100)))</f>
        <v>-</v>
      </c>
      <c r="F153" s="1181" t="str">
        <f>IF(F151="-","-",IF(F151-$Y$8/100&lt;0,0,IF(F151=1,1,F151-$Y$8/100)))</f>
        <v>-</v>
      </c>
      <c r="G153" s="1181" t="str">
        <f>IF(G151="-","-",IF(G151-$Y$8/100&lt;0,0,IF(G151=1,1,G151-$Y$8/100)))</f>
        <v>-</v>
      </c>
      <c r="H153" s="1181" t="str">
        <f>IF(H151="-","-",IF(H151-$Y$8/100&lt;0,0,IF(H151=1,1,H151-$Y$8/100)))</f>
        <v>-</v>
      </c>
      <c r="I153" s="1181" t="str">
        <f>IF(I151="-","-",IF(I151-$Y$8/100&lt;0,0,IF(I151=1,1,I151-$Y$8/100)))</f>
        <v>-</v>
      </c>
      <c r="J153" s="126"/>
      <c r="K153" s="127"/>
      <c r="L153" s="157"/>
      <c r="M153" s="128"/>
      <c r="N153" s="129" t="str">
        <f>IF(ISERROR(INDEX('4回目or5回目（建具表）'!$D$11:$D$297,MATCH(M153,'4回目or5回目（建具表）'!$C$11:$C$297,0))),"0",INDEX('4回目or5回目（建具表）'!$D$11:$D$297,MATCH(M153,'4回目or5回目（建具表）'!$C$11:$C$297,0)))</f>
        <v>0</v>
      </c>
      <c r="O153" s="130" t="str">
        <f>IF(ISERROR(INDEX('4回目or5回目（建具表）'!$E$11:$E$297,MATCH(M153,'4回目or5回目（建具表）'!$C$11:$C$297,0))),"0",INDEX('4回目or5回目（建具表）'!$E$11:$E$297,MATCH(M153,'4回目or5回目（建具表）'!$C$11:$C$297,0)))</f>
        <v>0</v>
      </c>
      <c r="P153" s="107">
        <f>ROUNDDOWN(+N153*O153,3)</f>
        <v>0</v>
      </c>
      <c r="Q153" s="122"/>
      <c r="R153" s="131"/>
      <c r="S153" s="132" t="str">
        <f>IF(ISERROR(INDEX('4回目or5回目（建具表）'!$D$11:$D$297,MATCH(R153,'4回目or5回目（建具表）'!$C$11:$C$297,0))),"0",INDEX('4回目or5回目（建具表）'!$D$11:$D$297,MATCH(R153,'4回目or5回目（建具表）'!$C$11:$C$297,0)))</f>
        <v>0</v>
      </c>
      <c r="T153" s="133" t="str">
        <f>IF(ISERROR(INDEX('4回目or5回目（建具表）'!$E$11:$E$297,MATCH(R153,'4回目or5回目（建具表）'!$C$11:$C$297,0))),"0",INDEX('4回目or5回目（建具表）'!$E$11:$E$297,MATCH(R153,'4回目or5回目（建具表）'!$C$11:$C$297,0)))</f>
        <v>0</v>
      </c>
      <c r="U153" s="107">
        <f>ROUNDDOWN(+S153*T153,3)</f>
        <v>0</v>
      </c>
      <c r="V153" s="134"/>
      <c r="W153" s="135"/>
      <c r="X153" s="132" t="str">
        <f>IF(ISERROR(INDEX('4回目or5回目（建具表）'!$D$11:$D$297,MATCH(W153,'4回目or5回目（建具表）'!$C$11:$C$297,0))),"0",INDEX('4回目or5回目（建具表）'!$D$11:$D$297,MATCH(W153,'4回目or5回目（建具表）'!$C$11:$C$297,0)))</f>
        <v>0</v>
      </c>
      <c r="Y153" s="133" t="str">
        <f>IF(ISERROR(INDEX('4回目or5回目（建具表）'!$E$11:$E$297,MATCH(W153,'4回目or5回目（建具表）'!$C$11:$C$297,0))),"0",INDEX('4回目or5回目（建具表）'!$E$11:$E$297,MATCH(W153,'4回目or5回目（建具表）'!$C$11:$C$297,0)))</f>
        <v>0</v>
      </c>
      <c r="Z153" s="107">
        <f>ROUNDDOWN(+X153*Y153,3)</f>
        <v>0</v>
      </c>
      <c r="AA153" s="83"/>
      <c r="AB153" s="83"/>
    </row>
    <row r="154" spans="2:28" s="74" customFormat="1" ht="13.5" customHeight="1" x14ac:dyDescent="0.15">
      <c r="B154" s="1170"/>
      <c r="C154" s="1164"/>
      <c r="D154" s="1178"/>
      <c r="E154" s="1191"/>
      <c r="F154" s="1182"/>
      <c r="G154" s="1182"/>
      <c r="H154" s="1182"/>
      <c r="I154" s="1182"/>
      <c r="J154" s="126"/>
      <c r="K154" s="127"/>
      <c r="L154" s="165"/>
      <c r="M154" s="137"/>
      <c r="N154" s="138"/>
      <c r="O154" s="138"/>
      <c r="P154" s="139">
        <f>ROUNDDOWN(SUM(P149:P153),2)</f>
        <v>0</v>
      </c>
      <c r="Q154" s="140"/>
      <c r="R154" s="141"/>
      <c r="S154" s="142"/>
      <c r="T154" s="142"/>
      <c r="U154" s="139">
        <f>ROUNDDOWN(SUM(U149:U153),2)</f>
        <v>0</v>
      </c>
      <c r="V154" s="140"/>
      <c r="W154" s="143"/>
      <c r="X154" s="142"/>
      <c r="Y154" s="142"/>
      <c r="Z154" s="139">
        <f>ROUNDDOWN(SUM(Z149:Z153),2)</f>
        <v>0</v>
      </c>
      <c r="AA154" s="83"/>
      <c r="AB154" s="83"/>
    </row>
    <row r="155" spans="2:28" s="74" customFormat="1" ht="13.5" customHeight="1" x14ac:dyDescent="0.15">
      <c r="B155" s="1170"/>
      <c r="C155" s="144"/>
      <c r="D155" s="145"/>
      <c r="E155" s="146"/>
      <c r="F155" s="146"/>
      <c r="G155" s="146"/>
      <c r="H155" s="146"/>
      <c r="I155" s="147"/>
      <c r="J155" s="119"/>
      <c r="K155" s="120"/>
      <c r="L155" s="157" t="s">
        <v>492</v>
      </c>
      <c r="M155" s="149"/>
      <c r="N155" s="112" t="str">
        <f>IF(ISERROR(INDEX('4回目or5回目（建具表）'!$D$11:$D$297,MATCH(M155,'4回目or5回目（建具表）'!$C$11:$C$297,0))),"0",INDEX('4回目or5回目（建具表）'!$D$11:$D$297,MATCH(M155,'4回目or5回目（建具表）'!$C$11:$C$297,0)))</f>
        <v>0</v>
      </c>
      <c r="O155" s="112" t="str">
        <f>IF(ISERROR(INDEX('4回目or5回目（建具表）'!$E$11:$E$297,MATCH(M155,'4回目or5回目（建具表）'!$C$11:$C$297,0))),"0",INDEX('4回目or5回目（建具表）'!$E$11:$E$297,MATCH(M155,'4回目or5回目（建具表）'!$C$11:$C$297,0)))</f>
        <v>0</v>
      </c>
      <c r="P155" s="113">
        <f>ROUNDDOWN(+N155*O155,3)</f>
        <v>0</v>
      </c>
      <c r="Q155" s="150" t="s">
        <v>494</v>
      </c>
      <c r="R155" s="115"/>
      <c r="S155" s="116" t="str">
        <f>IF(ISERROR(INDEX('4回目or5回目（建具表）'!$D$11:$D$297,MATCH(R155,'4回目or5回目（建具表）'!$C$11:$C$297,0))),"0",INDEX('4回目or5回目（建具表）'!$D$11:$D$297,MATCH(R155,'4回目or5回目（建具表）'!$C$11:$C$297,0)))</f>
        <v>0</v>
      </c>
      <c r="T155" s="116" t="str">
        <f>IF(ISERROR(INDEX('4回目or5回目（建具表）'!$E$11:$E$297,MATCH(R155,'4回目or5回目（建具表）'!$C$11:$C$297,0))),"0",INDEX('4回目or5回目（建具表）'!$E$11:$E$297,MATCH(R155,'4回目or5回目（建具表）'!$C$11:$C$297,0)))</f>
        <v>0</v>
      </c>
      <c r="U155" s="113">
        <f>ROUNDDOWN(+S155*T155,3)</f>
        <v>0</v>
      </c>
      <c r="V155" s="80"/>
      <c r="W155" s="152"/>
      <c r="X155" s="153"/>
      <c r="Y155" s="153"/>
      <c r="Z155" s="94"/>
      <c r="AA155" s="83"/>
      <c r="AB155" s="83"/>
    </row>
    <row r="156" spans="2:28" s="74" customFormat="1" ht="13.5" customHeight="1" x14ac:dyDescent="0.15">
      <c r="B156" s="1170"/>
      <c r="C156" s="154" t="s">
        <v>498</v>
      </c>
      <c r="D156" s="83"/>
      <c r="E156" s="155"/>
      <c r="F156" s="155"/>
      <c r="G156" s="155"/>
      <c r="H156" s="155"/>
      <c r="I156" s="156"/>
      <c r="J156" s="126"/>
      <c r="K156" s="127"/>
      <c r="L156" s="157"/>
      <c r="M156" s="111"/>
      <c r="N156" s="112" t="str">
        <f>IF(ISERROR(INDEX('4回目or5回目（建具表）'!$D$11:$D$297,MATCH(M156,'4回目or5回目（建具表）'!$C$11:$C$297,0))),"0",INDEX('4回目or5回目（建具表）'!$D$11:$D$297,MATCH(M156,'4回目or5回目（建具表）'!$C$11:$C$297,0)))</f>
        <v>0</v>
      </c>
      <c r="O156" s="112" t="str">
        <f>IF(ISERROR(INDEX('4回目or5回目（建具表）'!$E$11:$E$297,MATCH(M156,'4回目or5回目（建具表）'!$C$11:$C$297,0))),"0",INDEX('4回目or5回目（建具表）'!$E$11:$E$297,MATCH(M156,'4回目or5回目（建具表）'!$C$11:$C$297,0)))</f>
        <v>0</v>
      </c>
      <c r="P156" s="113">
        <f>ROUNDDOWN(+N156*O156,3)</f>
        <v>0</v>
      </c>
      <c r="Q156" s="122"/>
      <c r="R156" s="115"/>
      <c r="S156" s="112" t="str">
        <f>IF(ISERROR(INDEX('4回目or5回目（建具表）'!$D$11:$D$297,MATCH(R156,'4回目or5回目（建具表）'!$C$11:$C$297,0))),"0",INDEX('4回目or5回目（建具表）'!$D$11:$D$297,MATCH(R156,'4回目or5回目（建具表）'!$C$11:$C$297,0)))</f>
        <v>0</v>
      </c>
      <c r="T156" s="112" t="str">
        <f>IF(ISERROR(INDEX('4回目or5回目（建具表）'!$E$11:$E$297,MATCH(R156,'4回目or5回目（建具表）'!$C$11:$C$297,0))),"0",INDEX('4回目or5回目（建具表）'!$E$11:$E$297,MATCH(R156,'4回目or5回目（建具表）'!$C$11:$C$297,0)))</f>
        <v>0</v>
      </c>
      <c r="U156" s="113">
        <f>ROUNDDOWN(+S156*T156,3)</f>
        <v>0</v>
      </c>
      <c r="V156" s="176"/>
      <c r="W156" s="152"/>
      <c r="X156" s="158"/>
      <c r="Y156" s="158"/>
      <c r="Z156" s="99"/>
      <c r="AA156" s="83"/>
      <c r="AB156" s="83"/>
    </row>
    <row r="157" spans="2:28" s="74" customFormat="1" ht="13.5" customHeight="1" x14ac:dyDescent="0.15">
      <c r="B157" s="1170"/>
      <c r="C157" s="1183"/>
      <c r="D157" s="1184"/>
      <c r="E157" s="1184"/>
      <c r="F157" s="1184"/>
      <c r="G157" s="1184"/>
      <c r="H157" s="1184"/>
      <c r="I157" s="1185"/>
      <c r="J157" s="126"/>
      <c r="K157" s="127"/>
      <c r="L157" s="157"/>
      <c r="M157" s="111"/>
      <c r="N157" s="125" t="str">
        <f>IF(ISERROR(INDEX('4回目or5回目（建具表）'!$D$11:$D$297,MATCH(M157,'4回目or5回目（建具表）'!$C$11:$C$297,0))),"0",INDEX('4回目or5回目（建具表）'!$D$11:$D$297,MATCH(M157,'4回目or5回目（建具表）'!$C$11:$C$297,0)))</f>
        <v>0</v>
      </c>
      <c r="O157" s="112" t="str">
        <f>IF(ISERROR(INDEX('4回目or5回目（建具表）'!$E$11:$E$297,MATCH(M157,'4回目or5回目（建具表）'!$C$11:$C$297,0))),"0",INDEX('4回目or5回目（建具表）'!$E$11:$E$297,MATCH(M157,'4回目or5回目（建具表）'!$C$11:$C$297,0)))</f>
        <v>0</v>
      </c>
      <c r="P157" s="113">
        <f>ROUNDDOWN(+N157*O157,3)</f>
        <v>0</v>
      </c>
      <c r="Q157" s="122"/>
      <c r="R157" s="115"/>
      <c r="S157" s="125" t="str">
        <f>IF(ISERROR(INDEX('4回目or5回目（建具表）'!$D$11:$D$297,MATCH(R157,'4回目or5回目（建具表）'!$C$11:$C$297,0))),"0",INDEX('4回目or5回目（建具表）'!$D$11:$D$297,MATCH(R157,'4回目or5回目（建具表）'!$C$11:$C$297,0)))</f>
        <v>0</v>
      </c>
      <c r="T157" s="112" t="str">
        <f>IF(ISERROR(INDEX('4回目or5回目（建具表）'!$E$11:$E$297,MATCH(R157,'4回目or5回目（建具表）'!$C$11:$C$297,0))),"0",INDEX('4回目or5回目（建具表）'!$E$11:$E$297,MATCH(R157,'4回目or5回目（建具表）'!$C$11:$C$297,0)))</f>
        <v>0</v>
      </c>
      <c r="U157" s="113">
        <f>ROUNDDOWN(+S157*T157,3)</f>
        <v>0</v>
      </c>
      <c r="V157" s="176"/>
      <c r="W157" s="152"/>
      <c r="X157" s="158"/>
      <c r="Y157" s="158"/>
      <c r="Z157" s="159"/>
      <c r="AA157" s="83"/>
      <c r="AB157" s="83"/>
    </row>
    <row r="158" spans="2:28" s="74" customFormat="1" ht="13.5" customHeight="1" x14ac:dyDescent="0.15">
      <c r="B158" s="1170"/>
      <c r="C158" s="1183"/>
      <c r="D158" s="1184"/>
      <c r="E158" s="1184"/>
      <c r="F158" s="1184"/>
      <c r="G158" s="1184"/>
      <c r="H158" s="1184"/>
      <c r="I158" s="1185"/>
      <c r="J158" s="126"/>
      <c r="K158" s="127"/>
      <c r="L158" s="157"/>
      <c r="M158" s="111"/>
      <c r="N158" s="125" t="str">
        <f>IF(ISERROR(INDEX('4回目or5回目（建具表）'!$D$11:$D$297,MATCH(M158,'4回目or5回目（建具表）'!$C$11:$C$297,0))),"0",INDEX('4回目or5回目（建具表）'!$D$11:$D$297,MATCH(M158,'4回目or5回目（建具表）'!$C$11:$C$297,0)))</f>
        <v>0</v>
      </c>
      <c r="O158" s="112" t="str">
        <f>IF(ISERROR(INDEX('4回目or5回目（建具表）'!$E$11:$E$297,MATCH(M158,'4回目or5回目（建具表）'!$C$11:$C$297,0))),"0",INDEX('4回目or5回目（建具表）'!$E$11:$E$297,MATCH(M158,'4回目or5回目（建具表）'!$C$11:$C$297,0)))</f>
        <v>0</v>
      </c>
      <c r="P158" s="113">
        <f>ROUNDDOWN(+N158*O158,3)</f>
        <v>0</v>
      </c>
      <c r="Q158" s="122"/>
      <c r="R158" s="115"/>
      <c r="S158" s="125" t="str">
        <f>IF(ISERROR(INDEX('4回目or5回目（建具表）'!$D$11:$D$297,MATCH(R158,'4回目or5回目（建具表）'!$C$11:$C$297,0))),"0",INDEX('4回目or5回目（建具表）'!$D$11:$D$297,MATCH(R158,'4回目or5回目（建具表）'!$C$11:$C$297,0)))</f>
        <v>0</v>
      </c>
      <c r="T158" s="112" t="str">
        <f>IF(ISERROR(INDEX('4回目or5回目（建具表）'!$E$11:$E$297,MATCH(R158,'4回目or5回目（建具表）'!$C$11:$C$297,0))),"0",INDEX('4回目or5回目（建具表）'!$E$11:$E$297,MATCH(R158,'4回目or5回目（建具表）'!$C$11:$C$297,0)))</f>
        <v>0</v>
      </c>
      <c r="U158" s="113">
        <f>ROUNDDOWN(+S158*T158,3)</f>
        <v>0</v>
      </c>
      <c r="V158" s="80"/>
      <c r="W158" s="152"/>
      <c r="X158" s="158"/>
      <c r="Y158" s="158" t="s">
        <v>486</v>
      </c>
      <c r="Z158" s="1163">
        <f>+P154+P160+U154+U160+Z154</f>
        <v>0</v>
      </c>
      <c r="AA158" s="83"/>
      <c r="AB158" s="83"/>
    </row>
    <row r="159" spans="2:28" s="74" customFormat="1" ht="13.5" customHeight="1" x14ac:dyDescent="0.15">
      <c r="B159" s="1170"/>
      <c r="C159" s="1183"/>
      <c r="D159" s="1184"/>
      <c r="E159" s="1184"/>
      <c r="F159" s="1184"/>
      <c r="G159" s="1184"/>
      <c r="H159" s="1184"/>
      <c r="I159" s="1185"/>
      <c r="J159" s="160"/>
      <c r="K159" s="161"/>
      <c r="L159" s="157"/>
      <c r="M159" s="162"/>
      <c r="N159" s="132" t="str">
        <f>IF(ISERROR(INDEX('4回目or5回目（建具表）'!$D$11:$D$297,MATCH(M159,'4回目or5回目（建具表）'!$C$11:$C$297,0))),"0",INDEX('4回目or5回目（建具表）'!$D$11:$D$297,MATCH(M159,'4回目or5回目（建具表）'!$C$11:$C$297,0)))</f>
        <v>0</v>
      </c>
      <c r="O159" s="133" t="str">
        <f>IF(ISERROR(INDEX('4回目or5回目（建具表）'!$E$11:$E$297,MATCH(M159,'4回目or5回目（建具表）'!$C$11:$C$297,0))),"0",INDEX('4回目or5回目（建具表）'!$E$11:$E$297,MATCH(M159,'4回目or5回目（建具表）'!$C$11:$C$297,0)))</f>
        <v>0</v>
      </c>
      <c r="P159" s="107">
        <f>ROUNDDOWN(+N159*O159,3)</f>
        <v>0</v>
      </c>
      <c r="Q159" s="122"/>
      <c r="R159" s="131"/>
      <c r="S159" s="132" t="str">
        <f>IF(ISERROR(INDEX('4回目or5回目（建具表）'!$D$11:$D$297,MATCH(R159,'4回目or5回目（建具表）'!$C$11:$C$297,0))),"0",INDEX('4回目or5回目（建具表）'!$D$11:$D$297,MATCH(R159,'4回目or5回目（建具表）'!$C$11:$C$297,0)))</f>
        <v>0</v>
      </c>
      <c r="T159" s="133" t="str">
        <f>IF(ISERROR(INDEX('4回目or5回目（建具表）'!$E$11:$E$297,MATCH(R159,'4回目or5回目（建具表）'!$C$11:$C$297,0))),"0",INDEX('4回目or5回目（建具表）'!$E$11:$E$297,MATCH(R159,'4回目or5回目（建具表）'!$C$11:$C$297,0)))</f>
        <v>0</v>
      </c>
      <c r="U159" s="107">
        <f>ROUNDDOWN(+S159*T159,3)</f>
        <v>0</v>
      </c>
      <c r="V159" s="176"/>
      <c r="W159" s="152"/>
      <c r="X159" s="158"/>
      <c r="Y159" s="158" t="s">
        <v>499</v>
      </c>
      <c r="Z159" s="1189"/>
      <c r="AA159" s="83"/>
      <c r="AB159" s="83"/>
    </row>
    <row r="160" spans="2:28" s="74" customFormat="1" ht="13.5" customHeight="1" x14ac:dyDescent="0.15">
      <c r="B160" s="1171"/>
      <c r="C160" s="1186"/>
      <c r="D160" s="1187"/>
      <c r="E160" s="1187"/>
      <c r="F160" s="1187"/>
      <c r="G160" s="1187"/>
      <c r="H160" s="1187"/>
      <c r="I160" s="1188"/>
      <c r="J160" s="163" t="s">
        <v>486</v>
      </c>
      <c r="K160" s="164">
        <f>SUM(K149:K159)</f>
        <v>0</v>
      </c>
      <c r="L160" s="165"/>
      <c r="M160" s="166"/>
      <c r="N160" s="142"/>
      <c r="O160" s="142"/>
      <c r="P160" s="139">
        <f>ROUNDDOWN(SUM(P155:P159),2)</f>
        <v>0</v>
      </c>
      <c r="Q160" s="177"/>
      <c r="R160" s="141"/>
      <c r="S160" s="142"/>
      <c r="T160" s="142"/>
      <c r="U160" s="139">
        <f>ROUNDDOWN(SUM(U155:U159),2)</f>
        <v>0</v>
      </c>
      <c r="V160" s="178"/>
      <c r="W160" s="168"/>
      <c r="X160" s="138"/>
      <c r="Y160" s="138"/>
      <c r="Z160" s="1164"/>
      <c r="AA160" s="83"/>
      <c r="AB160" s="83"/>
    </row>
    <row r="161" spans="2:28" s="74" customFormat="1" ht="13.5" customHeight="1" x14ac:dyDescent="0.15">
      <c r="B161" s="1169">
        <v>12</v>
      </c>
      <c r="C161" s="1149" t="s">
        <v>500</v>
      </c>
      <c r="D161" s="1151"/>
      <c r="E161" s="1163" t="s">
        <v>491</v>
      </c>
      <c r="F161" s="1163" t="s">
        <v>492</v>
      </c>
      <c r="G161" s="1163" t="s">
        <v>493</v>
      </c>
      <c r="H161" s="1163" t="s">
        <v>494</v>
      </c>
      <c r="I161" s="1163" t="s">
        <v>495</v>
      </c>
      <c r="J161" s="169"/>
      <c r="K161" s="170"/>
      <c r="L161" s="110" t="s">
        <v>491</v>
      </c>
      <c r="M161" s="149"/>
      <c r="N161" s="171" t="str">
        <f>IF(ISERROR(INDEX('4回目or5回目（建具表）'!$D$11:$D$297,MATCH(M161,'4回目or5回目（建具表）'!$C$11:$C$297,0))),"0",INDEX('4回目or5回目（建具表）'!$D$11:$D$297,MATCH(M161,'4回目or5回目（建具表）'!$C$11:$C$297,0)))</f>
        <v>0</v>
      </c>
      <c r="O161" s="171" t="str">
        <f>IF(ISERROR(INDEX('4回目or5回目（建具表）'!$E$11:$E$297,MATCH(M161,'4回目or5回目（建具表）'!$C$11:$C$297,0))),"0",INDEX('4回目or5回目（建具表）'!$E$11:$E$297,MATCH(M161,'4回目or5回目（建具表）'!$C$11:$C$297,0)))</f>
        <v>0</v>
      </c>
      <c r="P161" s="101">
        <f>ROUNDDOWN(+N161*O161,3)</f>
        <v>0</v>
      </c>
      <c r="Q161" s="172" t="s">
        <v>493</v>
      </c>
      <c r="R161" s="173"/>
      <c r="S161" s="174" t="str">
        <f>IF(ISERROR(INDEX('4回目or5回目（建具表）'!$D$11:$D$297,MATCH(R161,'4回目or5回目（建具表）'!$C$11:$C$297,0))),"0",INDEX('4回目or5回目（建具表）'!$D$11:$D$297,MATCH(R161,'4回目or5回目（建具表）'!$C$11:$C$297,0)))</f>
        <v>0</v>
      </c>
      <c r="T161" s="174" t="str">
        <f>IF(ISERROR(INDEX('4回目or5回目（建具表）'!$E$11:$E$297,MATCH(R161,'4回目or5回目（建具表）'!$C$11:$C$297,0))),"0",INDEX('4回目or5回目（建具表）'!$E$11:$E$297,MATCH(R161,'4回目or5回目（建具表）'!$C$11:$C$297,0)))</f>
        <v>0</v>
      </c>
      <c r="U161" s="101">
        <f>ROUNDDOWN(+S161*T161,3)</f>
        <v>0</v>
      </c>
      <c r="V161" s="172" t="s">
        <v>495</v>
      </c>
      <c r="W161" s="175"/>
      <c r="X161" s="174" t="str">
        <f>IF(ISERROR(INDEX('4回目or5回目（建具表）'!$D$11:$D$297,MATCH(W161,'4回目or5回目（建具表）'!$C$11:$C$297,0))),"0",INDEX('4回目or5回目（建具表）'!$D$11:$D$297,MATCH(W161,'4回目or5回目（建具表）'!$C$11:$C$297,0)))</f>
        <v>0</v>
      </c>
      <c r="Y161" s="174" t="str">
        <f>IF(ISERROR(INDEX('4回目or5回目（建具表）'!$E$11:$E$297,MATCH(W161,'4回目or5回目（建具表）'!$C$11:$C$297,0))),"0",INDEX('4回目or5回目（建具表）'!$E$11:$E$297,MATCH(W161,'4回目or5回目（建具表）'!$C$11:$C$297,0)))</f>
        <v>0</v>
      </c>
      <c r="Z161" s="101">
        <f>ROUNDDOWN(+X161*Y161,3)</f>
        <v>0</v>
      </c>
      <c r="AA161" s="118"/>
      <c r="AB161" s="83"/>
    </row>
    <row r="162" spans="2:28" s="74" customFormat="1" ht="13.5" customHeight="1" x14ac:dyDescent="0.15">
      <c r="B162" s="1170"/>
      <c r="C162" s="1155"/>
      <c r="D162" s="1157"/>
      <c r="E162" s="1164"/>
      <c r="F162" s="1164"/>
      <c r="G162" s="1164"/>
      <c r="H162" s="1164"/>
      <c r="I162" s="1164"/>
      <c r="J162" s="119"/>
      <c r="K162" s="120"/>
      <c r="L162" s="157"/>
      <c r="M162" s="111"/>
      <c r="N162" s="112" t="str">
        <f>IF(ISERROR(INDEX('4回目or5回目（建具表）'!$D$11:$D$297,MATCH(M162,'4回目or5回目（建具表）'!$C$11:$C$297,0))),"0",INDEX('4回目or5回目（建具表）'!$D$11:$D$297,MATCH(M162,'4回目or5回目（建具表）'!$C$11:$C$297,0)))</f>
        <v>0</v>
      </c>
      <c r="O162" s="112" t="str">
        <f>IF(ISERROR(INDEX('4回目or5回目（建具表）'!$E$11:$E$297,MATCH(M162,'4回目or5回目（建具表）'!$C$11:$C$297,0))),"0",INDEX('4回目or5回目（建具表）'!$E$11:$E$297,MATCH(M162,'4回目or5回目（建具表）'!$C$11:$C$297,0)))</f>
        <v>0</v>
      </c>
      <c r="P162" s="113">
        <f>ROUNDDOWN(+N162*O162,3)</f>
        <v>0</v>
      </c>
      <c r="Q162" s="122"/>
      <c r="R162" s="115"/>
      <c r="S162" s="112" t="str">
        <f>IF(ISERROR(INDEX('4回目or5回目（建具表）'!$D$11:$D$297,MATCH(R162,'4回目or5回目（建具表）'!$C$11:$C$297,0))),"0",INDEX('4回目or5回目（建具表）'!$D$11:$D$297,MATCH(R162,'4回目or5回目（建具表）'!$C$11:$C$297,0)))</f>
        <v>0</v>
      </c>
      <c r="T162" s="112" t="str">
        <f>IF(ISERROR(INDEX('4回目or5回目（建具表）'!$E$11:$E$297,MATCH(R162,'4回目or5回目（建具表）'!$C$11:$C$297,0))),"0",INDEX('4回目or5回目（建具表）'!$E$11:$E$297,MATCH(R162,'4回目or5回目（建具表）'!$C$11:$C$297,0)))</f>
        <v>0</v>
      </c>
      <c r="U162" s="113">
        <f>ROUNDDOWN(+S162*T162,3)</f>
        <v>0</v>
      </c>
      <c r="V162" s="123"/>
      <c r="W162" s="124"/>
      <c r="X162" s="112" t="str">
        <f>IF(ISERROR(INDEX('4回目or5回目（建具表）'!$D$11:$D$297,MATCH(W162,'4回目or5回目（建具表）'!$C$11:$C$297,0))),"0",INDEX('4回目or5回目（建具表）'!$D$11:$D$297,MATCH(W162,'4回目or5回目（建具表）'!$C$11:$C$297,0)))</f>
        <v>0</v>
      </c>
      <c r="Y162" s="112" t="str">
        <f>IF(ISERROR(INDEX('4回目or5回目（建具表）'!$E$11:$E$297,MATCH(W162,'4回目or5回目（建具表）'!$C$11:$C$297,0))),"0",INDEX('4回目or5回目（建具表）'!$E$11:$E$297,MATCH(W162,'4回目or5回目（建具表）'!$C$11:$C$297,0)))</f>
        <v>0</v>
      </c>
      <c r="Z162" s="113">
        <f>ROUNDDOWN(+X162*Y162,3)</f>
        <v>0</v>
      </c>
      <c r="AA162" s="83"/>
      <c r="AB162" s="83"/>
    </row>
    <row r="163" spans="2:28" s="74" customFormat="1" ht="13.5" customHeight="1" x14ac:dyDescent="0.15">
      <c r="B163" s="1170"/>
      <c r="C163" s="1189" t="s">
        <v>496</v>
      </c>
      <c r="D163" s="1177">
        <f>IF(K172=0,0,ROUNDDOWN(+Z170/+K172,2))</f>
        <v>0</v>
      </c>
      <c r="E163" s="1165" t="str">
        <f>IF(P166=0,"-",ROUNDDOWN(+P166/+Z170,2))</f>
        <v>-</v>
      </c>
      <c r="F163" s="1167" t="str">
        <f>IF(P172=0,"-",ROUNDDOWN(+P172/+Z170,2))</f>
        <v>-</v>
      </c>
      <c r="G163" s="1167" t="str">
        <f>IF(U166=0,"-",ROUNDDOWN(U166/Z170,2))</f>
        <v>-</v>
      </c>
      <c r="H163" s="1167" t="str">
        <f>IF(U172=0,"-",ROUNDDOWN(+U172/+Z170,2))</f>
        <v>-</v>
      </c>
      <c r="I163" s="1167" t="str">
        <f>IF(Z166=0,"-",ROUNDDOWN(+Z166/+Z170,2))</f>
        <v>-</v>
      </c>
      <c r="J163" s="119"/>
      <c r="K163" s="120"/>
      <c r="L163" s="157"/>
      <c r="M163" s="111"/>
      <c r="N163" s="125" t="str">
        <f>IF(ISERROR(INDEX('4回目or5回目（建具表）'!$D$11:$D$297,MATCH(M163,'4回目or5回目（建具表）'!$C$11:$C$297,0))),"0",INDEX('4回目or5回目（建具表）'!$D$11:$D$297,MATCH(M163,'4回目or5回目（建具表）'!$C$11:$C$297,0)))</f>
        <v>0</v>
      </c>
      <c r="O163" s="112" t="str">
        <f>IF(ISERROR(INDEX('4回目or5回目（建具表）'!$E$11:$E$297,MATCH(M163,'4回目or5回目（建具表）'!$C$11:$C$297,0))),"0",INDEX('4回目or5回目（建具表）'!$E$11:$E$297,MATCH(M163,'4回目or5回目（建具表）'!$C$11:$C$297,0)))</f>
        <v>0</v>
      </c>
      <c r="P163" s="113">
        <f>ROUNDDOWN(+N163*O163,3)</f>
        <v>0</v>
      </c>
      <c r="Q163" s="122"/>
      <c r="R163" s="115"/>
      <c r="S163" s="125" t="str">
        <f>IF(ISERROR(INDEX('4回目or5回目（建具表）'!$D$11:$D$297,MATCH(R163,'4回目or5回目（建具表）'!$C$11:$C$297,0))),"0",INDEX('4回目or5回目（建具表）'!$D$11:$D$297,MATCH(R163,'4回目or5回目（建具表）'!$C$11:$C$297,0)))</f>
        <v>0</v>
      </c>
      <c r="T163" s="112" t="str">
        <f>IF(ISERROR(INDEX('4回目or5回目（建具表）'!$E$11:$E$297,MATCH(R163,'4回目or5回目（建具表）'!$C$11:$C$297,0))),"0",INDEX('4回目or5回目（建具表）'!$E$11:$E$297,MATCH(R163,'4回目or5回目（建具表）'!$C$11:$C$297,0)))</f>
        <v>0</v>
      </c>
      <c r="U163" s="113">
        <f>ROUNDDOWN(+S163*T163,3)</f>
        <v>0</v>
      </c>
      <c r="V163" s="123"/>
      <c r="W163" s="124"/>
      <c r="X163" s="125" t="str">
        <f>IF(ISERROR(INDEX('4回目or5回目（建具表）'!$D$11:$D$297,MATCH(W163,'4回目or5回目（建具表）'!$C$11:$C$297,0))),"0",INDEX('4回目or5回目（建具表）'!$D$11:$D$297,MATCH(W163,'4回目or5回目（建具表）'!$C$11:$C$297,0)))</f>
        <v>0</v>
      </c>
      <c r="Y163" s="112" t="str">
        <f>IF(ISERROR(INDEX('4回目or5回目（建具表）'!$E$11:$E$297,MATCH(W163,'4回目or5回目（建具表）'!$C$11:$C$297,0))),"0",INDEX('4回目or5回目（建具表）'!$E$11:$E$297,MATCH(W163,'4回目or5回目（建具表）'!$C$11:$C$297,0)))</f>
        <v>0</v>
      </c>
      <c r="Z163" s="113">
        <f>ROUNDDOWN(+X163*Y163,3)</f>
        <v>0</v>
      </c>
      <c r="AA163" s="83"/>
      <c r="AB163" s="83"/>
    </row>
    <row r="164" spans="2:28" s="74" customFormat="1" ht="13.5" customHeight="1" x14ac:dyDescent="0.15">
      <c r="B164" s="1170"/>
      <c r="C164" s="1176"/>
      <c r="D164" s="1178"/>
      <c r="E164" s="1166"/>
      <c r="F164" s="1168"/>
      <c r="G164" s="1168"/>
      <c r="H164" s="1168"/>
      <c r="I164" s="1168"/>
      <c r="J164" s="126"/>
      <c r="K164" s="127"/>
      <c r="L164" s="121"/>
      <c r="M164" s="111"/>
      <c r="N164" s="125" t="str">
        <f>IF(ISERROR(INDEX('4回目or5回目（建具表）'!$D$11:$D$297,MATCH(M164,'4回目or5回目（建具表）'!$C$11:$C$297,0))),"0",INDEX('4回目or5回目（建具表）'!$D$11:$D$297,MATCH(M164,'4回目or5回目（建具表）'!$C$11:$C$297,0)))</f>
        <v>0</v>
      </c>
      <c r="O164" s="112" t="str">
        <f>IF(ISERROR(INDEX('4回目or5回目（建具表）'!$E$11:$E$297,MATCH(M164,'4回目or5回目（建具表）'!$C$11:$C$297,0))),"0",INDEX('4回目or5回目（建具表）'!$E$11:$E$297,MATCH(M164,'4回目or5回目（建具表）'!$C$11:$C$297,0)))</f>
        <v>0</v>
      </c>
      <c r="P164" s="113">
        <f>ROUNDDOWN(+N164*O164,3)</f>
        <v>0</v>
      </c>
      <c r="Q164" s="114"/>
      <c r="R164" s="115"/>
      <c r="S164" s="125" t="str">
        <f>IF(ISERROR(INDEX('4回目or5回目（建具表）'!$D$11:$D$297,MATCH(R164,'4回目or5回目（建具表）'!$C$11:$C$297,0))),"0",INDEX('4回目or5回目（建具表）'!$D$11:$D$297,MATCH(R164,'4回目or5回目（建具表）'!$C$11:$C$297,0)))</f>
        <v>0</v>
      </c>
      <c r="T164" s="112" t="str">
        <f>IF(ISERROR(INDEX('4回目or5回目（建具表）'!$E$11:$E$297,MATCH(R164,'4回目or5回目（建具表）'!$C$11:$C$297,0))),"0",INDEX('4回目or5回目（建具表）'!$E$11:$E$297,MATCH(R164,'4回目or5回目（建具表）'!$C$11:$C$297,0)))</f>
        <v>0</v>
      </c>
      <c r="U164" s="113">
        <f>ROUNDDOWN(+S164*T164,3)</f>
        <v>0</v>
      </c>
      <c r="V164" s="121"/>
      <c r="W164" s="124"/>
      <c r="X164" s="125" t="str">
        <f>IF(ISERROR(INDEX('4回目or5回目（建具表）'!$D$11:$D$297,MATCH(W164,'4回目or5回目（建具表）'!$C$11:$C$297,0))),"0",INDEX('4回目or5回目（建具表）'!$D$11:$D$297,MATCH(W164,'4回目or5回目（建具表）'!$C$11:$C$297,0)))</f>
        <v>0</v>
      </c>
      <c r="Y164" s="112" t="str">
        <f>IF(ISERROR(INDEX('4回目or5回目（建具表）'!$E$11:$E$297,MATCH(W164,'4回目or5回目（建具表）'!$C$11:$C$297,0))),"0",INDEX('4回目or5回目（建具表）'!$E$11:$E$297,MATCH(W164,'4回目or5回目（建具表）'!$C$11:$C$297,0)))</f>
        <v>0</v>
      </c>
      <c r="Z164" s="113">
        <f>ROUNDDOWN(+X164*Y164,3)</f>
        <v>0</v>
      </c>
      <c r="AA164" s="118"/>
      <c r="AB164" s="83"/>
    </row>
    <row r="165" spans="2:28" s="74" customFormat="1" ht="13.5" customHeight="1" x14ac:dyDescent="0.15">
      <c r="B165" s="1170"/>
      <c r="C165" s="1179" t="s">
        <v>497</v>
      </c>
      <c r="D165" s="1180">
        <f>IF(D163-$Y$8/100&lt;0,0,D163-$Y$8/100)</f>
        <v>0</v>
      </c>
      <c r="E165" s="1190" t="str">
        <f>IF(E163="-","-",IF(E163-$Y$8/100&lt;0,0,IF(E163=1,1,E163-$Y$8/100)))</f>
        <v>-</v>
      </c>
      <c r="F165" s="1181" t="str">
        <f>IF(F163="-","-",IF(F163-$Y$8/100&lt;0,0,IF(F163=1,1,F163-$Y$8/100)))</f>
        <v>-</v>
      </c>
      <c r="G165" s="1181" t="str">
        <f>IF(G163="-","-",IF(G163-$Y$8/100&lt;0,0,IF(G163=1,1,G163-$Y$8/100)))</f>
        <v>-</v>
      </c>
      <c r="H165" s="1181" t="str">
        <f>IF(H163="-","-",IF(H163-$Y$8/100&lt;0,0,IF(H163=1,1,H163-$Y$8/100)))</f>
        <v>-</v>
      </c>
      <c r="I165" s="1181" t="str">
        <f>IF(I163="-","-",IF(I163-$Y$8/100&lt;0,0,IF(I163=1,1,I163-$Y$8/100)))</f>
        <v>-</v>
      </c>
      <c r="J165" s="126"/>
      <c r="K165" s="127"/>
      <c r="L165" s="157"/>
      <c r="M165" s="128"/>
      <c r="N165" s="129" t="str">
        <f>IF(ISERROR(INDEX('4回目or5回目（建具表）'!$D$11:$D$297,MATCH(M165,'4回目or5回目（建具表）'!$C$11:$C$297,0))),"0",INDEX('4回目or5回目（建具表）'!$D$11:$D$297,MATCH(M165,'4回目or5回目（建具表）'!$C$11:$C$297,0)))</f>
        <v>0</v>
      </c>
      <c r="O165" s="130" t="str">
        <f>IF(ISERROR(INDEX('4回目or5回目（建具表）'!$E$11:$E$297,MATCH(M165,'4回目or5回目（建具表）'!$C$11:$C$297,0))),"0",INDEX('4回目or5回目（建具表）'!$E$11:$E$297,MATCH(M165,'4回目or5回目（建具表）'!$C$11:$C$297,0)))</f>
        <v>0</v>
      </c>
      <c r="P165" s="107">
        <f>ROUNDDOWN(+N165*O165,3)</f>
        <v>0</v>
      </c>
      <c r="Q165" s="122"/>
      <c r="R165" s="131"/>
      <c r="S165" s="132" t="str">
        <f>IF(ISERROR(INDEX('4回目or5回目（建具表）'!$D$11:$D$297,MATCH(R165,'4回目or5回目（建具表）'!$C$11:$C$297,0))),"0",INDEX('4回目or5回目（建具表）'!$D$11:$D$297,MATCH(R165,'4回目or5回目（建具表）'!$C$11:$C$297,0)))</f>
        <v>0</v>
      </c>
      <c r="T165" s="133" t="str">
        <f>IF(ISERROR(INDEX('4回目or5回目（建具表）'!$E$11:$E$297,MATCH(R165,'4回目or5回目（建具表）'!$C$11:$C$297,0))),"0",INDEX('4回目or5回目（建具表）'!$E$11:$E$297,MATCH(R165,'4回目or5回目（建具表）'!$C$11:$C$297,0)))</f>
        <v>0</v>
      </c>
      <c r="U165" s="107">
        <f>ROUNDDOWN(+S165*T165,3)</f>
        <v>0</v>
      </c>
      <c r="V165" s="134"/>
      <c r="W165" s="135"/>
      <c r="X165" s="132" t="str">
        <f>IF(ISERROR(INDEX('4回目or5回目（建具表）'!$D$11:$D$297,MATCH(W165,'4回目or5回目（建具表）'!$C$11:$C$297,0))),"0",INDEX('4回目or5回目（建具表）'!$D$11:$D$297,MATCH(W165,'4回目or5回目（建具表）'!$C$11:$C$297,0)))</f>
        <v>0</v>
      </c>
      <c r="Y165" s="133" t="str">
        <f>IF(ISERROR(INDEX('4回目or5回目（建具表）'!$E$11:$E$297,MATCH(W165,'4回目or5回目（建具表）'!$C$11:$C$297,0))),"0",INDEX('4回目or5回目（建具表）'!$E$11:$E$297,MATCH(W165,'4回目or5回目（建具表）'!$C$11:$C$297,0)))</f>
        <v>0</v>
      </c>
      <c r="Z165" s="107">
        <f>ROUNDDOWN(+X165*Y165,3)</f>
        <v>0</v>
      </c>
      <c r="AA165" s="83"/>
      <c r="AB165" s="83"/>
    </row>
    <row r="166" spans="2:28" s="74" customFormat="1" ht="13.5" customHeight="1" x14ac:dyDescent="0.15">
      <c r="B166" s="1170"/>
      <c r="C166" s="1164"/>
      <c r="D166" s="1178"/>
      <c r="E166" s="1191"/>
      <c r="F166" s="1182"/>
      <c r="G166" s="1182"/>
      <c r="H166" s="1182"/>
      <c r="I166" s="1182"/>
      <c r="J166" s="126"/>
      <c r="K166" s="127"/>
      <c r="L166" s="165"/>
      <c r="M166" s="137"/>
      <c r="N166" s="138"/>
      <c r="O166" s="138"/>
      <c r="P166" s="139">
        <f>ROUNDDOWN(SUM(P161:P165),2)</f>
        <v>0</v>
      </c>
      <c r="Q166" s="140"/>
      <c r="R166" s="141"/>
      <c r="S166" s="142"/>
      <c r="T166" s="142"/>
      <c r="U166" s="139">
        <f>ROUNDDOWN(SUM(U161:U165),2)</f>
        <v>0</v>
      </c>
      <c r="V166" s="140"/>
      <c r="W166" s="143"/>
      <c r="X166" s="142"/>
      <c r="Y166" s="142"/>
      <c r="Z166" s="139">
        <f>ROUNDDOWN(SUM(Z161:Z165),2)</f>
        <v>0</v>
      </c>
      <c r="AA166" s="83"/>
      <c r="AB166" s="83"/>
    </row>
    <row r="167" spans="2:28" s="74" customFormat="1" ht="13.5" customHeight="1" x14ac:dyDescent="0.15">
      <c r="B167" s="1170"/>
      <c r="C167" s="144"/>
      <c r="D167" s="145"/>
      <c r="E167" s="146"/>
      <c r="F167" s="146"/>
      <c r="G167" s="146"/>
      <c r="H167" s="146"/>
      <c r="I167" s="147"/>
      <c r="J167" s="119"/>
      <c r="K167" s="120"/>
      <c r="L167" s="157" t="s">
        <v>492</v>
      </c>
      <c r="M167" s="149"/>
      <c r="N167" s="112" t="str">
        <f>IF(ISERROR(INDEX('4回目or5回目（建具表）'!$D$11:$D$297,MATCH(M167,'4回目or5回目（建具表）'!$C$11:$C$297,0))),"0",INDEX('4回目or5回目（建具表）'!$D$11:$D$297,MATCH(M167,'4回目or5回目（建具表）'!$C$11:$C$297,0)))</f>
        <v>0</v>
      </c>
      <c r="O167" s="112" t="str">
        <f>IF(ISERROR(INDEX('4回目or5回目（建具表）'!$E$11:$E$297,MATCH(M167,'4回目or5回目（建具表）'!$C$11:$C$297,0))),"0",INDEX('4回目or5回目（建具表）'!$E$11:$E$297,MATCH(M167,'4回目or5回目（建具表）'!$C$11:$C$297,0)))</f>
        <v>0</v>
      </c>
      <c r="P167" s="113">
        <f>ROUNDDOWN(+N167*O167,3)</f>
        <v>0</v>
      </c>
      <c r="Q167" s="150" t="s">
        <v>494</v>
      </c>
      <c r="R167" s="115"/>
      <c r="S167" s="116" t="str">
        <f>IF(ISERROR(INDEX('4回目or5回目（建具表）'!$D$11:$D$297,MATCH(R167,'4回目or5回目（建具表）'!$C$11:$C$297,0))),"0",INDEX('4回目or5回目（建具表）'!$D$11:$D$297,MATCH(R167,'4回目or5回目（建具表）'!$C$11:$C$297,0)))</f>
        <v>0</v>
      </c>
      <c r="T167" s="116" t="str">
        <f>IF(ISERROR(INDEX('4回目or5回目（建具表）'!$E$11:$E$297,MATCH(R167,'4回目or5回目（建具表）'!$C$11:$C$297,0))),"0",INDEX('4回目or5回目（建具表）'!$E$11:$E$297,MATCH(R167,'4回目or5回目（建具表）'!$C$11:$C$297,0)))</f>
        <v>0</v>
      </c>
      <c r="U167" s="113">
        <f>ROUNDDOWN(+S167*T167,3)</f>
        <v>0</v>
      </c>
      <c r="V167" s="80"/>
      <c r="W167" s="152"/>
      <c r="X167" s="153"/>
      <c r="Y167" s="153"/>
      <c r="Z167" s="94"/>
      <c r="AA167" s="83"/>
      <c r="AB167" s="83"/>
    </row>
    <row r="168" spans="2:28" s="74" customFormat="1" ht="13.5" customHeight="1" x14ac:dyDescent="0.15">
      <c r="B168" s="1170"/>
      <c r="C168" s="154" t="s">
        <v>498</v>
      </c>
      <c r="D168" s="83"/>
      <c r="E168" s="155"/>
      <c r="F168" s="155"/>
      <c r="G168" s="155"/>
      <c r="H168" s="155"/>
      <c r="I168" s="156"/>
      <c r="J168" s="126"/>
      <c r="K168" s="127"/>
      <c r="L168" s="157"/>
      <c r="M168" s="111"/>
      <c r="N168" s="112" t="str">
        <f>IF(ISERROR(INDEX('4回目or5回目（建具表）'!$D$11:$D$297,MATCH(M168,'4回目or5回目（建具表）'!$C$11:$C$297,0))),"0",INDEX('4回目or5回目（建具表）'!$D$11:$D$297,MATCH(M168,'4回目or5回目（建具表）'!$C$11:$C$297,0)))</f>
        <v>0</v>
      </c>
      <c r="O168" s="112" t="str">
        <f>IF(ISERROR(INDEX('4回目or5回目（建具表）'!$E$11:$E$297,MATCH(M168,'4回目or5回目（建具表）'!$C$11:$C$297,0))),"0",INDEX('4回目or5回目（建具表）'!$E$11:$E$297,MATCH(M168,'4回目or5回目（建具表）'!$C$11:$C$297,0)))</f>
        <v>0</v>
      </c>
      <c r="P168" s="113">
        <f>ROUNDDOWN(+N168*O168,3)</f>
        <v>0</v>
      </c>
      <c r="Q168" s="122"/>
      <c r="R168" s="115"/>
      <c r="S168" s="112" t="str">
        <f>IF(ISERROR(INDEX('4回目or5回目（建具表）'!$D$11:$D$297,MATCH(R168,'4回目or5回目（建具表）'!$C$11:$C$297,0))),"0",INDEX('4回目or5回目（建具表）'!$D$11:$D$297,MATCH(R168,'4回目or5回目（建具表）'!$C$11:$C$297,0)))</f>
        <v>0</v>
      </c>
      <c r="T168" s="112" t="str">
        <f>IF(ISERROR(INDEX('4回目or5回目（建具表）'!$E$11:$E$297,MATCH(R168,'4回目or5回目（建具表）'!$C$11:$C$297,0))),"0",INDEX('4回目or5回目（建具表）'!$E$11:$E$297,MATCH(R168,'4回目or5回目（建具表）'!$C$11:$C$297,0)))</f>
        <v>0</v>
      </c>
      <c r="U168" s="113">
        <f>ROUNDDOWN(+S168*T168,3)</f>
        <v>0</v>
      </c>
      <c r="V168" s="176"/>
      <c r="W168" s="152"/>
      <c r="X168" s="158"/>
      <c r="Y168" s="158"/>
      <c r="Z168" s="99"/>
      <c r="AA168" s="83"/>
      <c r="AB168" s="83"/>
    </row>
    <row r="169" spans="2:28" s="74" customFormat="1" ht="13.5" customHeight="1" x14ac:dyDescent="0.15">
      <c r="B169" s="1170"/>
      <c r="C169" s="1183"/>
      <c r="D169" s="1184"/>
      <c r="E169" s="1184"/>
      <c r="F169" s="1184"/>
      <c r="G169" s="1184"/>
      <c r="H169" s="1184"/>
      <c r="I169" s="1185"/>
      <c r="J169" s="126"/>
      <c r="K169" s="127"/>
      <c r="L169" s="157"/>
      <c r="M169" s="111"/>
      <c r="N169" s="125" t="str">
        <f>IF(ISERROR(INDEX('4回目or5回目（建具表）'!$D$11:$D$297,MATCH(M169,'4回目or5回目（建具表）'!$C$11:$C$297,0))),"0",INDEX('4回目or5回目（建具表）'!$D$11:$D$297,MATCH(M169,'4回目or5回目（建具表）'!$C$11:$C$297,0)))</f>
        <v>0</v>
      </c>
      <c r="O169" s="112" t="str">
        <f>IF(ISERROR(INDEX('4回目or5回目（建具表）'!$E$11:$E$297,MATCH(M169,'4回目or5回目（建具表）'!$C$11:$C$297,0))),"0",INDEX('4回目or5回目（建具表）'!$E$11:$E$297,MATCH(M169,'4回目or5回目（建具表）'!$C$11:$C$297,0)))</f>
        <v>0</v>
      </c>
      <c r="P169" s="113">
        <f>ROUNDDOWN(+N169*O169,3)</f>
        <v>0</v>
      </c>
      <c r="Q169" s="122"/>
      <c r="R169" s="115"/>
      <c r="S169" s="125" t="str">
        <f>IF(ISERROR(INDEX('4回目or5回目（建具表）'!$D$11:$D$297,MATCH(R169,'4回目or5回目（建具表）'!$C$11:$C$297,0))),"0",INDEX('4回目or5回目（建具表）'!$D$11:$D$297,MATCH(R169,'4回目or5回目（建具表）'!$C$11:$C$297,0)))</f>
        <v>0</v>
      </c>
      <c r="T169" s="112" t="str">
        <f>IF(ISERROR(INDEX('4回目or5回目（建具表）'!$E$11:$E$297,MATCH(R169,'4回目or5回目（建具表）'!$C$11:$C$297,0))),"0",INDEX('4回目or5回目（建具表）'!$E$11:$E$297,MATCH(R169,'4回目or5回目（建具表）'!$C$11:$C$297,0)))</f>
        <v>0</v>
      </c>
      <c r="U169" s="113">
        <f>ROUNDDOWN(+S169*T169,3)</f>
        <v>0</v>
      </c>
      <c r="V169" s="176"/>
      <c r="W169" s="152"/>
      <c r="X169" s="158"/>
      <c r="Y169" s="158"/>
      <c r="Z169" s="159"/>
      <c r="AA169" s="83"/>
      <c r="AB169" s="83"/>
    </row>
    <row r="170" spans="2:28" s="74" customFormat="1" ht="13.5" customHeight="1" x14ac:dyDescent="0.15">
      <c r="B170" s="1170"/>
      <c r="C170" s="1183"/>
      <c r="D170" s="1184"/>
      <c r="E170" s="1184"/>
      <c r="F170" s="1184"/>
      <c r="G170" s="1184"/>
      <c r="H170" s="1184"/>
      <c r="I170" s="1185"/>
      <c r="J170" s="126"/>
      <c r="K170" s="127"/>
      <c r="L170" s="157"/>
      <c r="M170" s="111"/>
      <c r="N170" s="125" t="str">
        <f>IF(ISERROR(INDEX('4回目or5回目（建具表）'!$D$11:$D$297,MATCH(M170,'4回目or5回目（建具表）'!$C$11:$C$297,0))),"0",INDEX('4回目or5回目（建具表）'!$D$11:$D$297,MATCH(M170,'4回目or5回目（建具表）'!$C$11:$C$297,0)))</f>
        <v>0</v>
      </c>
      <c r="O170" s="112" t="str">
        <f>IF(ISERROR(INDEX('4回目or5回目（建具表）'!$E$11:$E$297,MATCH(M170,'4回目or5回目（建具表）'!$C$11:$C$297,0))),"0",INDEX('4回目or5回目（建具表）'!$E$11:$E$297,MATCH(M170,'4回目or5回目（建具表）'!$C$11:$C$297,0)))</f>
        <v>0</v>
      </c>
      <c r="P170" s="113">
        <f>ROUNDDOWN(+N170*O170,3)</f>
        <v>0</v>
      </c>
      <c r="Q170" s="122"/>
      <c r="R170" s="115"/>
      <c r="S170" s="125" t="str">
        <f>IF(ISERROR(INDEX('4回目or5回目（建具表）'!$D$11:$D$297,MATCH(R170,'4回目or5回目（建具表）'!$C$11:$C$297,0))),"0",INDEX('4回目or5回目（建具表）'!$D$11:$D$297,MATCH(R170,'4回目or5回目（建具表）'!$C$11:$C$297,0)))</f>
        <v>0</v>
      </c>
      <c r="T170" s="112" t="str">
        <f>IF(ISERROR(INDEX('4回目or5回目（建具表）'!$E$11:$E$297,MATCH(R170,'4回目or5回目（建具表）'!$C$11:$C$297,0))),"0",INDEX('4回目or5回目（建具表）'!$E$11:$E$297,MATCH(R170,'4回目or5回目（建具表）'!$C$11:$C$297,0)))</f>
        <v>0</v>
      </c>
      <c r="U170" s="113">
        <f>ROUNDDOWN(+S170*T170,3)</f>
        <v>0</v>
      </c>
      <c r="V170" s="80"/>
      <c r="W170" s="152"/>
      <c r="X170" s="158"/>
      <c r="Y170" s="158" t="s">
        <v>486</v>
      </c>
      <c r="Z170" s="1163">
        <f>+P166+P172+U166+U172+Z166</f>
        <v>0</v>
      </c>
      <c r="AA170" s="83"/>
      <c r="AB170" s="83"/>
    </row>
    <row r="171" spans="2:28" s="74" customFormat="1" ht="13.5" customHeight="1" x14ac:dyDescent="0.15">
      <c r="B171" s="1170"/>
      <c r="C171" s="1183"/>
      <c r="D171" s="1184"/>
      <c r="E171" s="1184"/>
      <c r="F171" s="1184"/>
      <c r="G171" s="1184"/>
      <c r="H171" s="1184"/>
      <c r="I171" s="1185"/>
      <c r="J171" s="160"/>
      <c r="K171" s="161"/>
      <c r="L171" s="157"/>
      <c r="M171" s="162"/>
      <c r="N171" s="132" t="str">
        <f>IF(ISERROR(INDEX('4回目or5回目（建具表）'!$D$11:$D$297,MATCH(M171,'4回目or5回目（建具表）'!$C$11:$C$297,0))),"0",INDEX('4回目or5回目（建具表）'!$D$11:$D$297,MATCH(M171,'4回目or5回目（建具表）'!$C$11:$C$297,0)))</f>
        <v>0</v>
      </c>
      <c r="O171" s="133" t="str">
        <f>IF(ISERROR(INDEX('4回目or5回目（建具表）'!$E$11:$E$297,MATCH(M171,'4回目or5回目（建具表）'!$C$11:$C$297,0))),"0",INDEX('4回目or5回目（建具表）'!$E$11:$E$297,MATCH(M171,'4回目or5回目（建具表）'!$C$11:$C$297,0)))</f>
        <v>0</v>
      </c>
      <c r="P171" s="107">
        <f>ROUNDDOWN(+N171*O171,3)</f>
        <v>0</v>
      </c>
      <c r="Q171" s="122"/>
      <c r="R171" s="131"/>
      <c r="S171" s="132" t="str">
        <f>IF(ISERROR(INDEX('4回目or5回目（建具表）'!$D$11:$D$297,MATCH(R171,'4回目or5回目（建具表）'!$C$11:$C$297,0))),"0",INDEX('4回目or5回目（建具表）'!$D$11:$D$297,MATCH(R171,'4回目or5回目（建具表）'!$C$11:$C$297,0)))</f>
        <v>0</v>
      </c>
      <c r="T171" s="133" t="str">
        <f>IF(ISERROR(INDEX('4回目or5回目（建具表）'!$E$11:$E$297,MATCH(R171,'4回目or5回目（建具表）'!$C$11:$C$297,0))),"0",INDEX('4回目or5回目（建具表）'!$E$11:$E$297,MATCH(R171,'4回目or5回目（建具表）'!$C$11:$C$297,0)))</f>
        <v>0</v>
      </c>
      <c r="U171" s="107">
        <f>ROUNDDOWN(+S171*T171,3)</f>
        <v>0</v>
      </c>
      <c r="V171" s="176"/>
      <c r="W171" s="152"/>
      <c r="X171" s="158"/>
      <c r="Y171" s="158" t="s">
        <v>499</v>
      </c>
      <c r="Z171" s="1189"/>
      <c r="AA171" s="83"/>
      <c r="AB171" s="83"/>
    </row>
    <row r="172" spans="2:28" s="74" customFormat="1" ht="13.5" customHeight="1" x14ac:dyDescent="0.15">
      <c r="B172" s="1171"/>
      <c r="C172" s="1186"/>
      <c r="D172" s="1187"/>
      <c r="E172" s="1187"/>
      <c r="F172" s="1187"/>
      <c r="G172" s="1187"/>
      <c r="H172" s="1187"/>
      <c r="I172" s="1188"/>
      <c r="J172" s="163" t="s">
        <v>486</v>
      </c>
      <c r="K172" s="164">
        <f>SUM(K161:K171)</f>
        <v>0</v>
      </c>
      <c r="L172" s="165"/>
      <c r="M172" s="166"/>
      <c r="N172" s="142"/>
      <c r="O172" s="142"/>
      <c r="P172" s="139">
        <f>ROUNDDOWN(SUM(P167:P171),2)</f>
        <v>0</v>
      </c>
      <c r="Q172" s="177"/>
      <c r="R172" s="141"/>
      <c r="S172" s="142"/>
      <c r="T172" s="142"/>
      <c r="U172" s="139">
        <f>ROUNDDOWN(SUM(U167:U171),2)</f>
        <v>0</v>
      </c>
      <c r="V172" s="178"/>
      <c r="W172" s="168"/>
      <c r="X172" s="138"/>
      <c r="Y172" s="138"/>
      <c r="Z172" s="1164"/>
      <c r="AA172" s="83"/>
      <c r="AB172" s="83"/>
    </row>
    <row r="173" spans="2:28" s="74" customFormat="1" ht="13.5" customHeight="1" x14ac:dyDescent="0.15">
      <c r="B173" s="1169">
        <v>13</v>
      </c>
      <c r="C173" s="1149" t="s">
        <v>500</v>
      </c>
      <c r="D173" s="1151"/>
      <c r="E173" s="1163" t="s">
        <v>491</v>
      </c>
      <c r="F173" s="1163" t="s">
        <v>492</v>
      </c>
      <c r="G173" s="1163" t="s">
        <v>493</v>
      </c>
      <c r="H173" s="1163" t="s">
        <v>494</v>
      </c>
      <c r="I173" s="1163" t="s">
        <v>495</v>
      </c>
      <c r="J173" s="169"/>
      <c r="K173" s="170"/>
      <c r="L173" s="110" t="s">
        <v>491</v>
      </c>
      <c r="M173" s="149"/>
      <c r="N173" s="171" t="str">
        <f>IF(ISERROR(INDEX('4回目or5回目（建具表）'!$D$11:$D$297,MATCH(M173,'4回目or5回目（建具表）'!$C$11:$C$297,0))),"0",INDEX('4回目or5回目（建具表）'!$D$11:$D$297,MATCH(M173,'4回目or5回目（建具表）'!$C$11:$C$297,0)))</f>
        <v>0</v>
      </c>
      <c r="O173" s="171" t="str">
        <f>IF(ISERROR(INDEX('4回目or5回目（建具表）'!$E$11:$E$297,MATCH(M173,'4回目or5回目（建具表）'!$C$11:$C$297,0))),"0",INDEX('4回目or5回目（建具表）'!$E$11:$E$297,MATCH(M173,'4回目or5回目（建具表）'!$C$11:$C$297,0)))</f>
        <v>0</v>
      </c>
      <c r="P173" s="101">
        <f>ROUNDDOWN(+N173*O173,3)</f>
        <v>0</v>
      </c>
      <c r="Q173" s="172" t="s">
        <v>493</v>
      </c>
      <c r="R173" s="173"/>
      <c r="S173" s="174" t="str">
        <f>IF(ISERROR(INDEX('4回目or5回目（建具表）'!$D$11:$D$297,MATCH(R173,'4回目or5回目（建具表）'!$C$11:$C$297,0))),"0",INDEX('4回目or5回目（建具表）'!$D$11:$D$297,MATCH(R173,'4回目or5回目（建具表）'!$C$11:$C$297,0)))</f>
        <v>0</v>
      </c>
      <c r="T173" s="174" t="str">
        <f>IF(ISERROR(INDEX('4回目or5回目（建具表）'!$E$11:$E$297,MATCH(R173,'4回目or5回目（建具表）'!$C$11:$C$297,0))),"0",INDEX('4回目or5回目（建具表）'!$E$11:$E$297,MATCH(R173,'4回目or5回目（建具表）'!$C$11:$C$297,0)))</f>
        <v>0</v>
      </c>
      <c r="U173" s="101">
        <f>ROUNDDOWN(+S173*T173,3)</f>
        <v>0</v>
      </c>
      <c r="V173" s="172" t="s">
        <v>495</v>
      </c>
      <c r="W173" s="175"/>
      <c r="X173" s="174" t="str">
        <f>IF(ISERROR(INDEX('4回目or5回目（建具表）'!$D$11:$D$297,MATCH(W173,'4回目or5回目（建具表）'!$C$11:$C$297,0))),"0",INDEX('4回目or5回目（建具表）'!$D$11:$D$297,MATCH(W173,'4回目or5回目（建具表）'!$C$11:$C$297,0)))</f>
        <v>0</v>
      </c>
      <c r="Y173" s="174" t="str">
        <f>IF(ISERROR(INDEX('4回目or5回目（建具表）'!$E$11:$E$297,MATCH(W173,'4回目or5回目（建具表）'!$C$11:$C$297,0))),"0",INDEX('4回目or5回目（建具表）'!$E$11:$E$297,MATCH(W173,'4回目or5回目（建具表）'!$C$11:$C$297,0)))</f>
        <v>0</v>
      </c>
      <c r="Z173" s="101">
        <f>ROUNDDOWN(+X173*Y173,3)</f>
        <v>0</v>
      </c>
      <c r="AA173" s="118"/>
      <c r="AB173" s="83"/>
    </row>
    <row r="174" spans="2:28" s="74" customFormat="1" ht="13.5" customHeight="1" x14ac:dyDescent="0.15">
      <c r="B174" s="1170"/>
      <c r="C174" s="1155"/>
      <c r="D174" s="1157"/>
      <c r="E174" s="1164"/>
      <c r="F174" s="1164"/>
      <c r="G174" s="1164"/>
      <c r="H174" s="1164"/>
      <c r="I174" s="1164"/>
      <c r="J174" s="119"/>
      <c r="K174" s="120"/>
      <c r="L174" s="157"/>
      <c r="M174" s="111"/>
      <c r="N174" s="112" t="str">
        <f>IF(ISERROR(INDEX('4回目or5回目（建具表）'!$D$11:$D$297,MATCH(M174,'4回目or5回目（建具表）'!$C$11:$C$297,0))),"0",INDEX('4回目or5回目（建具表）'!$D$11:$D$297,MATCH(M174,'4回目or5回目（建具表）'!$C$11:$C$297,0)))</f>
        <v>0</v>
      </c>
      <c r="O174" s="112" t="str">
        <f>IF(ISERROR(INDEX('4回目or5回目（建具表）'!$E$11:$E$297,MATCH(M174,'4回目or5回目（建具表）'!$C$11:$C$297,0))),"0",INDEX('4回目or5回目（建具表）'!$E$11:$E$297,MATCH(M174,'4回目or5回目（建具表）'!$C$11:$C$297,0)))</f>
        <v>0</v>
      </c>
      <c r="P174" s="113">
        <f>ROUNDDOWN(+N174*O174,3)</f>
        <v>0</v>
      </c>
      <c r="Q174" s="122"/>
      <c r="R174" s="115"/>
      <c r="S174" s="112" t="str">
        <f>IF(ISERROR(INDEX('4回目or5回目（建具表）'!$D$11:$D$297,MATCH(R174,'4回目or5回目（建具表）'!$C$11:$C$297,0))),"0",INDEX('4回目or5回目（建具表）'!$D$11:$D$297,MATCH(R174,'4回目or5回目（建具表）'!$C$11:$C$297,0)))</f>
        <v>0</v>
      </c>
      <c r="T174" s="112" t="str">
        <f>IF(ISERROR(INDEX('4回目or5回目（建具表）'!$E$11:$E$297,MATCH(R174,'4回目or5回目（建具表）'!$C$11:$C$297,0))),"0",INDEX('4回目or5回目（建具表）'!$E$11:$E$297,MATCH(R174,'4回目or5回目（建具表）'!$C$11:$C$297,0)))</f>
        <v>0</v>
      </c>
      <c r="U174" s="113">
        <f>ROUNDDOWN(+S174*T174,3)</f>
        <v>0</v>
      </c>
      <c r="V174" s="123"/>
      <c r="W174" s="124"/>
      <c r="X174" s="112" t="str">
        <f>IF(ISERROR(INDEX('4回目or5回目（建具表）'!$D$11:$D$297,MATCH(W174,'4回目or5回目（建具表）'!$C$11:$C$297,0))),"0",INDEX('4回目or5回目（建具表）'!$D$11:$D$297,MATCH(W174,'4回目or5回目（建具表）'!$C$11:$C$297,0)))</f>
        <v>0</v>
      </c>
      <c r="Y174" s="112" t="str">
        <f>IF(ISERROR(INDEX('4回目or5回目（建具表）'!$E$11:$E$297,MATCH(W174,'4回目or5回目（建具表）'!$C$11:$C$297,0))),"0",INDEX('4回目or5回目（建具表）'!$E$11:$E$297,MATCH(W174,'4回目or5回目（建具表）'!$C$11:$C$297,0)))</f>
        <v>0</v>
      </c>
      <c r="Z174" s="113">
        <f>ROUNDDOWN(+X174*Y174,3)</f>
        <v>0</v>
      </c>
      <c r="AA174" s="83"/>
      <c r="AB174" s="83"/>
    </row>
    <row r="175" spans="2:28" s="74" customFormat="1" ht="13.5" customHeight="1" x14ac:dyDescent="0.15">
      <c r="B175" s="1170"/>
      <c r="C175" s="1189" t="s">
        <v>496</v>
      </c>
      <c r="D175" s="1177">
        <f>IF(K184=0,0,ROUNDDOWN(+Z182/+K184,2))</f>
        <v>0</v>
      </c>
      <c r="E175" s="1165" t="str">
        <f>IF(P178=0,"-",ROUNDDOWN(+P178/+Z182,2))</f>
        <v>-</v>
      </c>
      <c r="F175" s="1167" t="str">
        <f>IF(P184=0,"-",ROUNDDOWN(+P184/+Z182,2))</f>
        <v>-</v>
      </c>
      <c r="G175" s="1167" t="str">
        <f>IF(U178=0,"-",ROUNDDOWN(U178/Z182,2))</f>
        <v>-</v>
      </c>
      <c r="H175" s="1167" t="str">
        <f>IF(U184=0,"-",ROUNDDOWN(+U184/+Z182,2))</f>
        <v>-</v>
      </c>
      <c r="I175" s="1167" t="str">
        <f>IF(Z178=0,"-",ROUNDDOWN(+Z178/+Z182,2))</f>
        <v>-</v>
      </c>
      <c r="J175" s="119"/>
      <c r="K175" s="120"/>
      <c r="L175" s="157"/>
      <c r="M175" s="111"/>
      <c r="N175" s="125" t="str">
        <f>IF(ISERROR(INDEX('4回目or5回目（建具表）'!$D$11:$D$297,MATCH(M175,'4回目or5回目（建具表）'!$C$11:$C$297,0))),"0",INDEX('4回目or5回目（建具表）'!$D$11:$D$297,MATCH(M175,'4回目or5回目（建具表）'!$C$11:$C$297,0)))</f>
        <v>0</v>
      </c>
      <c r="O175" s="112" t="str">
        <f>IF(ISERROR(INDEX('4回目or5回目（建具表）'!$E$11:$E$297,MATCH(M175,'4回目or5回目（建具表）'!$C$11:$C$297,0))),"0",INDEX('4回目or5回目（建具表）'!$E$11:$E$297,MATCH(M175,'4回目or5回目（建具表）'!$C$11:$C$297,0)))</f>
        <v>0</v>
      </c>
      <c r="P175" s="113">
        <f>ROUNDDOWN(+N175*O175,3)</f>
        <v>0</v>
      </c>
      <c r="Q175" s="122"/>
      <c r="R175" s="115"/>
      <c r="S175" s="125" t="str">
        <f>IF(ISERROR(INDEX('4回目or5回目（建具表）'!$D$11:$D$297,MATCH(R175,'4回目or5回目（建具表）'!$C$11:$C$297,0))),"0",INDEX('4回目or5回目（建具表）'!$D$11:$D$297,MATCH(R175,'4回目or5回目（建具表）'!$C$11:$C$297,0)))</f>
        <v>0</v>
      </c>
      <c r="T175" s="112" t="str">
        <f>IF(ISERROR(INDEX('4回目or5回目（建具表）'!$E$11:$E$297,MATCH(R175,'4回目or5回目（建具表）'!$C$11:$C$297,0))),"0",INDEX('4回目or5回目（建具表）'!$E$11:$E$297,MATCH(R175,'4回目or5回目（建具表）'!$C$11:$C$297,0)))</f>
        <v>0</v>
      </c>
      <c r="U175" s="113">
        <f>ROUNDDOWN(+S175*T175,3)</f>
        <v>0</v>
      </c>
      <c r="V175" s="123"/>
      <c r="W175" s="124"/>
      <c r="X175" s="125" t="str">
        <f>IF(ISERROR(INDEX('4回目or5回目（建具表）'!$D$11:$D$297,MATCH(W175,'4回目or5回目（建具表）'!$C$11:$C$297,0))),"0",INDEX('4回目or5回目（建具表）'!$D$11:$D$297,MATCH(W175,'4回目or5回目（建具表）'!$C$11:$C$297,0)))</f>
        <v>0</v>
      </c>
      <c r="Y175" s="112" t="str">
        <f>IF(ISERROR(INDEX('4回目or5回目（建具表）'!$E$11:$E$297,MATCH(W175,'4回目or5回目（建具表）'!$C$11:$C$297,0))),"0",INDEX('4回目or5回目（建具表）'!$E$11:$E$297,MATCH(W175,'4回目or5回目（建具表）'!$C$11:$C$297,0)))</f>
        <v>0</v>
      </c>
      <c r="Z175" s="113">
        <f>ROUNDDOWN(+X175*Y175,3)</f>
        <v>0</v>
      </c>
      <c r="AA175" s="83"/>
      <c r="AB175" s="83"/>
    </row>
    <row r="176" spans="2:28" s="74" customFormat="1" ht="13.5" customHeight="1" x14ac:dyDescent="0.15">
      <c r="B176" s="1170"/>
      <c r="C176" s="1176"/>
      <c r="D176" s="1178"/>
      <c r="E176" s="1166"/>
      <c r="F176" s="1168"/>
      <c r="G176" s="1168"/>
      <c r="H176" s="1168"/>
      <c r="I176" s="1168"/>
      <c r="J176" s="126"/>
      <c r="K176" s="127"/>
      <c r="L176" s="121"/>
      <c r="M176" s="111"/>
      <c r="N176" s="125" t="str">
        <f>IF(ISERROR(INDEX('4回目or5回目（建具表）'!$D$11:$D$297,MATCH(M176,'4回目or5回目（建具表）'!$C$11:$C$297,0))),"0",INDEX('4回目or5回目（建具表）'!$D$11:$D$297,MATCH(M176,'4回目or5回目（建具表）'!$C$11:$C$297,0)))</f>
        <v>0</v>
      </c>
      <c r="O176" s="112" t="str">
        <f>IF(ISERROR(INDEX('4回目or5回目（建具表）'!$E$11:$E$297,MATCH(M176,'4回目or5回目（建具表）'!$C$11:$C$297,0))),"0",INDEX('4回目or5回目（建具表）'!$E$11:$E$297,MATCH(M176,'4回目or5回目（建具表）'!$C$11:$C$297,0)))</f>
        <v>0</v>
      </c>
      <c r="P176" s="113">
        <f>ROUNDDOWN(+N176*O176,3)</f>
        <v>0</v>
      </c>
      <c r="Q176" s="114"/>
      <c r="R176" s="115"/>
      <c r="S176" s="125" t="str">
        <f>IF(ISERROR(INDEX('4回目or5回目（建具表）'!$D$11:$D$297,MATCH(R176,'4回目or5回目（建具表）'!$C$11:$C$297,0))),"0",INDEX('4回目or5回目（建具表）'!$D$11:$D$297,MATCH(R176,'4回目or5回目（建具表）'!$C$11:$C$297,0)))</f>
        <v>0</v>
      </c>
      <c r="T176" s="112" t="str">
        <f>IF(ISERROR(INDEX('4回目or5回目（建具表）'!$E$11:$E$297,MATCH(R176,'4回目or5回目（建具表）'!$C$11:$C$297,0))),"0",INDEX('4回目or5回目（建具表）'!$E$11:$E$297,MATCH(R176,'4回目or5回目（建具表）'!$C$11:$C$297,0)))</f>
        <v>0</v>
      </c>
      <c r="U176" s="113">
        <f>ROUNDDOWN(+S176*T176,3)</f>
        <v>0</v>
      </c>
      <c r="V176" s="121"/>
      <c r="W176" s="124"/>
      <c r="X176" s="125" t="str">
        <f>IF(ISERROR(INDEX('4回目or5回目（建具表）'!$D$11:$D$297,MATCH(W176,'4回目or5回目（建具表）'!$C$11:$C$297,0))),"0",INDEX('4回目or5回目（建具表）'!$D$11:$D$297,MATCH(W176,'4回目or5回目（建具表）'!$C$11:$C$297,0)))</f>
        <v>0</v>
      </c>
      <c r="Y176" s="112" t="str">
        <f>IF(ISERROR(INDEX('4回目or5回目（建具表）'!$E$11:$E$297,MATCH(W176,'4回目or5回目（建具表）'!$C$11:$C$297,0))),"0",INDEX('4回目or5回目（建具表）'!$E$11:$E$297,MATCH(W176,'4回目or5回目（建具表）'!$C$11:$C$297,0)))</f>
        <v>0</v>
      </c>
      <c r="Z176" s="113">
        <f>ROUNDDOWN(+X176*Y176,3)</f>
        <v>0</v>
      </c>
      <c r="AA176" s="118"/>
      <c r="AB176" s="83"/>
    </row>
    <row r="177" spans="2:28" s="74" customFormat="1" ht="13.5" customHeight="1" x14ac:dyDescent="0.15">
      <c r="B177" s="1170"/>
      <c r="C177" s="1179" t="s">
        <v>497</v>
      </c>
      <c r="D177" s="1180">
        <f>IF(D175-$Y$8/100&lt;0,0,D175-$Y$8/100)</f>
        <v>0</v>
      </c>
      <c r="E177" s="1190" t="str">
        <f>IF(E175="-","-",IF(E175-$Y$8/100&lt;0,0,IF(E175=1,1,E175-$Y$8/100)))</f>
        <v>-</v>
      </c>
      <c r="F177" s="1181" t="str">
        <f>IF(F175="-","-",IF(F175-$Y$8/100&lt;0,0,IF(F175=1,1,F175-$Y$8/100)))</f>
        <v>-</v>
      </c>
      <c r="G177" s="1181" t="str">
        <f>IF(G175="-","-",IF(G175-$Y$8/100&lt;0,0,IF(G175=1,1,G175-$Y$8/100)))</f>
        <v>-</v>
      </c>
      <c r="H177" s="1181" t="str">
        <f>IF(H175="-","-",IF(H175-$Y$8/100&lt;0,0,IF(H175=1,1,H175-$Y$8/100)))</f>
        <v>-</v>
      </c>
      <c r="I177" s="1181" t="str">
        <f>IF(I175="-","-",IF(I175-$Y$8/100&lt;0,0,IF(I175=1,1,I175-$Y$8/100)))</f>
        <v>-</v>
      </c>
      <c r="J177" s="126"/>
      <c r="K177" s="127"/>
      <c r="L177" s="157"/>
      <c r="M177" s="128"/>
      <c r="N177" s="129" t="str">
        <f>IF(ISERROR(INDEX('4回目or5回目（建具表）'!$D$11:$D$297,MATCH(M177,'4回目or5回目（建具表）'!$C$11:$C$297,0))),"0",INDEX('4回目or5回目（建具表）'!$D$11:$D$297,MATCH(M177,'4回目or5回目（建具表）'!$C$11:$C$297,0)))</f>
        <v>0</v>
      </c>
      <c r="O177" s="130" t="str">
        <f>IF(ISERROR(INDEX('4回目or5回目（建具表）'!$E$11:$E$297,MATCH(M177,'4回目or5回目（建具表）'!$C$11:$C$297,0))),"0",INDEX('4回目or5回目（建具表）'!$E$11:$E$297,MATCH(M177,'4回目or5回目（建具表）'!$C$11:$C$297,0)))</f>
        <v>0</v>
      </c>
      <c r="P177" s="107">
        <f>ROUNDDOWN(+N177*O177,3)</f>
        <v>0</v>
      </c>
      <c r="Q177" s="122"/>
      <c r="R177" s="131"/>
      <c r="S177" s="132" t="str">
        <f>IF(ISERROR(INDEX('4回目or5回目（建具表）'!$D$11:$D$297,MATCH(R177,'4回目or5回目（建具表）'!$C$11:$C$297,0))),"0",INDEX('4回目or5回目（建具表）'!$D$11:$D$297,MATCH(R177,'4回目or5回目（建具表）'!$C$11:$C$297,0)))</f>
        <v>0</v>
      </c>
      <c r="T177" s="133" t="str">
        <f>IF(ISERROR(INDEX('4回目or5回目（建具表）'!$E$11:$E$297,MATCH(R177,'4回目or5回目（建具表）'!$C$11:$C$297,0))),"0",INDEX('4回目or5回目（建具表）'!$E$11:$E$297,MATCH(R177,'4回目or5回目（建具表）'!$C$11:$C$297,0)))</f>
        <v>0</v>
      </c>
      <c r="U177" s="107">
        <f>ROUNDDOWN(+S177*T177,3)</f>
        <v>0</v>
      </c>
      <c r="V177" s="134"/>
      <c r="W177" s="135"/>
      <c r="X177" s="132" t="str">
        <f>IF(ISERROR(INDEX('4回目or5回目（建具表）'!$D$11:$D$297,MATCH(W177,'4回目or5回目（建具表）'!$C$11:$C$297,0))),"0",INDEX('4回目or5回目（建具表）'!$D$11:$D$297,MATCH(W177,'4回目or5回目（建具表）'!$C$11:$C$297,0)))</f>
        <v>0</v>
      </c>
      <c r="Y177" s="133" t="str">
        <f>IF(ISERROR(INDEX('4回目or5回目（建具表）'!$E$11:$E$297,MATCH(W177,'4回目or5回目（建具表）'!$C$11:$C$297,0))),"0",INDEX('4回目or5回目（建具表）'!$E$11:$E$297,MATCH(W177,'4回目or5回目（建具表）'!$C$11:$C$297,0)))</f>
        <v>0</v>
      </c>
      <c r="Z177" s="107">
        <f>ROUNDDOWN(+X177*Y177,3)</f>
        <v>0</v>
      </c>
      <c r="AA177" s="83"/>
      <c r="AB177" s="83"/>
    </row>
    <row r="178" spans="2:28" s="74" customFormat="1" ht="13.5" customHeight="1" x14ac:dyDescent="0.15">
      <c r="B178" s="1170"/>
      <c r="C178" s="1164"/>
      <c r="D178" s="1178"/>
      <c r="E178" s="1191"/>
      <c r="F178" s="1182"/>
      <c r="G178" s="1182"/>
      <c r="H178" s="1182"/>
      <c r="I178" s="1182"/>
      <c r="J178" s="126"/>
      <c r="K178" s="127"/>
      <c r="L178" s="165"/>
      <c r="M178" s="137"/>
      <c r="N178" s="138"/>
      <c r="O178" s="138"/>
      <c r="P178" s="139">
        <f>ROUNDDOWN(SUM(P173:P177),2)</f>
        <v>0</v>
      </c>
      <c r="Q178" s="140"/>
      <c r="R178" s="141"/>
      <c r="S178" s="142"/>
      <c r="T178" s="142"/>
      <c r="U178" s="139">
        <f>ROUNDDOWN(SUM(U173:U177),2)</f>
        <v>0</v>
      </c>
      <c r="V178" s="140"/>
      <c r="W178" s="143"/>
      <c r="X178" s="142"/>
      <c r="Y178" s="142"/>
      <c r="Z178" s="139">
        <f>ROUNDDOWN(SUM(Z173:Z177),2)</f>
        <v>0</v>
      </c>
      <c r="AA178" s="83"/>
      <c r="AB178" s="83"/>
    </row>
    <row r="179" spans="2:28" s="74" customFormat="1" ht="13.5" customHeight="1" x14ac:dyDescent="0.15">
      <c r="B179" s="1170"/>
      <c r="C179" s="144"/>
      <c r="D179" s="145"/>
      <c r="E179" s="146"/>
      <c r="F179" s="146"/>
      <c r="G179" s="146"/>
      <c r="H179" s="146"/>
      <c r="I179" s="147"/>
      <c r="J179" s="119"/>
      <c r="K179" s="120"/>
      <c r="L179" s="157" t="s">
        <v>492</v>
      </c>
      <c r="M179" s="149"/>
      <c r="N179" s="112" t="str">
        <f>IF(ISERROR(INDEX('4回目or5回目（建具表）'!$D$11:$D$297,MATCH(M179,'4回目or5回目（建具表）'!$C$11:$C$297,0))),"0",INDEX('4回目or5回目（建具表）'!$D$11:$D$297,MATCH(M179,'4回目or5回目（建具表）'!$C$11:$C$297,0)))</f>
        <v>0</v>
      </c>
      <c r="O179" s="112" t="str">
        <f>IF(ISERROR(INDEX('4回目or5回目（建具表）'!$E$11:$E$297,MATCH(M179,'4回目or5回目（建具表）'!$C$11:$C$297,0))),"0",INDEX('4回目or5回目（建具表）'!$E$11:$E$297,MATCH(M179,'4回目or5回目（建具表）'!$C$11:$C$297,0)))</f>
        <v>0</v>
      </c>
      <c r="P179" s="113">
        <f>ROUNDDOWN(+N179*O179,3)</f>
        <v>0</v>
      </c>
      <c r="Q179" s="150" t="s">
        <v>494</v>
      </c>
      <c r="R179" s="115"/>
      <c r="S179" s="116" t="str">
        <f>IF(ISERROR(INDEX('4回目or5回目（建具表）'!$D$11:$D$297,MATCH(R179,'4回目or5回目（建具表）'!$C$11:$C$297,0))),"0",INDEX('4回目or5回目（建具表）'!$D$11:$D$297,MATCH(R179,'4回目or5回目（建具表）'!$C$11:$C$297,0)))</f>
        <v>0</v>
      </c>
      <c r="T179" s="116" t="str">
        <f>IF(ISERROR(INDEX('4回目or5回目（建具表）'!$E$11:$E$297,MATCH(R179,'4回目or5回目（建具表）'!$C$11:$C$297,0))),"0",INDEX('4回目or5回目（建具表）'!$E$11:$E$297,MATCH(R179,'4回目or5回目（建具表）'!$C$11:$C$297,0)))</f>
        <v>0</v>
      </c>
      <c r="U179" s="113">
        <f>ROUNDDOWN(+S179*T179,3)</f>
        <v>0</v>
      </c>
      <c r="V179" s="80"/>
      <c r="W179" s="152"/>
      <c r="X179" s="153"/>
      <c r="Y179" s="153"/>
      <c r="Z179" s="94"/>
      <c r="AA179" s="83"/>
      <c r="AB179" s="83"/>
    </row>
    <row r="180" spans="2:28" s="74" customFormat="1" ht="13.5" customHeight="1" x14ac:dyDescent="0.15">
      <c r="B180" s="1170"/>
      <c r="C180" s="154" t="s">
        <v>498</v>
      </c>
      <c r="D180" s="83"/>
      <c r="E180" s="155"/>
      <c r="F180" s="155"/>
      <c r="G180" s="155"/>
      <c r="H180" s="155"/>
      <c r="I180" s="156"/>
      <c r="J180" s="126"/>
      <c r="K180" s="127"/>
      <c r="L180" s="157"/>
      <c r="M180" s="111"/>
      <c r="N180" s="112" t="str">
        <f>IF(ISERROR(INDEX('4回目or5回目（建具表）'!$D$11:$D$297,MATCH(M180,'4回目or5回目（建具表）'!$C$11:$C$297,0))),"0",INDEX('4回目or5回目（建具表）'!$D$11:$D$297,MATCH(M180,'4回目or5回目（建具表）'!$C$11:$C$297,0)))</f>
        <v>0</v>
      </c>
      <c r="O180" s="112" t="str">
        <f>IF(ISERROR(INDEX('4回目or5回目（建具表）'!$E$11:$E$297,MATCH(M180,'4回目or5回目（建具表）'!$C$11:$C$297,0))),"0",INDEX('4回目or5回目（建具表）'!$E$11:$E$297,MATCH(M180,'4回目or5回目（建具表）'!$C$11:$C$297,0)))</f>
        <v>0</v>
      </c>
      <c r="P180" s="113">
        <f>ROUNDDOWN(+N180*O180,3)</f>
        <v>0</v>
      </c>
      <c r="Q180" s="122"/>
      <c r="R180" s="115"/>
      <c r="S180" s="112" t="str">
        <f>IF(ISERROR(INDEX('4回目or5回目（建具表）'!$D$11:$D$297,MATCH(R180,'4回目or5回目（建具表）'!$C$11:$C$297,0))),"0",INDEX('4回目or5回目（建具表）'!$D$11:$D$297,MATCH(R180,'4回目or5回目（建具表）'!$C$11:$C$297,0)))</f>
        <v>0</v>
      </c>
      <c r="T180" s="112" t="str">
        <f>IF(ISERROR(INDEX('4回目or5回目（建具表）'!$E$11:$E$297,MATCH(R180,'4回目or5回目（建具表）'!$C$11:$C$297,0))),"0",INDEX('4回目or5回目（建具表）'!$E$11:$E$297,MATCH(R180,'4回目or5回目（建具表）'!$C$11:$C$297,0)))</f>
        <v>0</v>
      </c>
      <c r="U180" s="113">
        <f>ROUNDDOWN(+S180*T180,3)</f>
        <v>0</v>
      </c>
      <c r="V180" s="176"/>
      <c r="W180" s="152"/>
      <c r="X180" s="158"/>
      <c r="Y180" s="158"/>
      <c r="Z180" s="99"/>
      <c r="AA180" s="83"/>
      <c r="AB180" s="83"/>
    </row>
    <row r="181" spans="2:28" s="74" customFormat="1" ht="13.5" customHeight="1" x14ac:dyDescent="0.15">
      <c r="B181" s="1170"/>
      <c r="C181" s="1183"/>
      <c r="D181" s="1184"/>
      <c r="E181" s="1184"/>
      <c r="F181" s="1184"/>
      <c r="G181" s="1184"/>
      <c r="H181" s="1184"/>
      <c r="I181" s="1185"/>
      <c r="J181" s="126"/>
      <c r="K181" s="127"/>
      <c r="L181" s="157"/>
      <c r="M181" s="111"/>
      <c r="N181" s="125" t="str">
        <f>IF(ISERROR(INDEX('4回目or5回目（建具表）'!$D$11:$D$297,MATCH(M181,'4回目or5回目（建具表）'!$C$11:$C$297,0))),"0",INDEX('4回目or5回目（建具表）'!$D$11:$D$297,MATCH(M181,'4回目or5回目（建具表）'!$C$11:$C$297,0)))</f>
        <v>0</v>
      </c>
      <c r="O181" s="112" t="str">
        <f>IF(ISERROR(INDEX('4回目or5回目（建具表）'!$E$11:$E$297,MATCH(M181,'4回目or5回目（建具表）'!$C$11:$C$297,0))),"0",INDEX('4回目or5回目（建具表）'!$E$11:$E$297,MATCH(M181,'4回目or5回目（建具表）'!$C$11:$C$297,0)))</f>
        <v>0</v>
      </c>
      <c r="P181" s="113">
        <f>ROUNDDOWN(+N181*O181,3)</f>
        <v>0</v>
      </c>
      <c r="Q181" s="122"/>
      <c r="R181" s="115"/>
      <c r="S181" s="125" t="str">
        <f>IF(ISERROR(INDEX('4回目or5回目（建具表）'!$D$11:$D$297,MATCH(R181,'4回目or5回目（建具表）'!$C$11:$C$297,0))),"0",INDEX('4回目or5回目（建具表）'!$D$11:$D$297,MATCH(R181,'4回目or5回目（建具表）'!$C$11:$C$297,0)))</f>
        <v>0</v>
      </c>
      <c r="T181" s="112" t="str">
        <f>IF(ISERROR(INDEX('4回目or5回目（建具表）'!$E$11:$E$297,MATCH(R181,'4回目or5回目（建具表）'!$C$11:$C$297,0))),"0",INDEX('4回目or5回目（建具表）'!$E$11:$E$297,MATCH(R181,'4回目or5回目（建具表）'!$C$11:$C$297,0)))</f>
        <v>0</v>
      </c>
      <c r="U181" s="113">
        <f>ROUNDDOWN(+S181*T181,3)</f>
        <v>0</v>
      </c>
      <c r="V181" s="176"/>
      <c r="W181" s="152"/>
      <c r="X181" s="158"/>
      <c r="Y181" s="158"/>
      <c r="Z181" s="159"/>
      <c r="AA181" s="83"/>
      <c r="AB181" s="83"/>
    </row>
    <row r="182" spans="2:28" s="74" customFormat="1" ht="13.5" customHeight="1" x14ac:dyDescent="0.15">
      <c r="B182" s="1170"/>
      <c r="C182" s="1183"/>
      <c r="D182" s="1184"/>
      <c r="E182" s="1184"/>
      <c r="F182" s="1184"/>
      <c r="G182" s="1184"/>
      <c r="H182" s="1184"/>
      <c r="I182" s="1185"/>
      <c r="J182" s="126"/>
      <c r="K182" s="127"/>
      <c r="L182" s="157"/>
      <c r="M182" s="111"/>
      <c r="N182" s="125" t="str">
        <f>IF(ISERROR(INDEX('4回目or5回目（建具表）'!$D$11:$D$297,MATCH(M182,'4回目or5回目（建具表）'!$C$11:$C$297,0))),"0",INDEX('4回目or5回目（建具表）'!$D$11:$D$297,MATCH(M182,'4回目or5回目（建具表）'!$C$11:$C$297,0)))</f>
        <v>0</v>
      </c>
      <c r="O182" s="112" t="str">
        <f>IF(ISERROR(INDEX('4回目or5回目（建具表）'!$E$11:$E$297,MATCH(M182,'4回目or5回目（建具表）'!$C$11:$C$297,0))),"0",INDEX('4回目or5回目（建具表）'!$E$11:$E$297,MATCH(M182,'4回目or5回目（建具表）'!$C$11:$C$297,0)))</f>
        <v>0</v>
      </c>
      <c r="P182" s="113">
        <f>ROUNDDOWN(+N182*O182,3)</f>
        <v>0</v>
      </c>
      <c r="Q182" s="122"/>
      <c r="R182" s="115"/>
      <c r="S182" s="125" t="str">
        <f>IF(ISERROR(INDEX('4回目or5回目（建具表）'!$D$11:$D$297,MATCH(R182,'4回目or5回目（建具表）'!$C$11:$C$297,0))),"0",INDEX('4回目or5回目（建具表）'!$D$11:$D$297,MATCH(R182,'4回目or5回目（建具表）'!$C$11:$C$297,0)))</f>
        <v>0</v>
      </c>
      <c r="T182" s="112" t="str">
        <f>IF(ISERROR(INDEX('4回目or5回目（建具表）'!$E$11:$E$297,MATCH(R182,'4回目or5回目（建具表）'!$C$11:$C$297,0))),"0",INDEX('4回目or5回目（建具表）'!$E$11:$E$297,MATCH(R182,'4回目or5回目（建具表）'!$C$11:$C$297,0)))</f>
        <v>0</v>
      </c>
      <c r="U182" s="113">
        <f>ROUNDDOWN(+S182*T182,3)</f>
        <v>0</v>
      </c>
      <c r="V182" s="80"/>
      <c r="W182" s="152"/>
      <c r="X182" s="158"/>
      <c r="Y182" s="158" t="s">
        <v>486</v>
      </c>
      <c r="Z182" s="1163">
        <f>+P178+P184+U178+U184+Z178</f>
        <v>0</v>
      </c>
      <c r="AA182" s="83"/>
      <c r="AB182" s="83"/>
    </row>
    <row r="183" spans="2:28" s="74" customFormat="1" ht="13.5" customHeight="1" x14ac:dyDescent="0.15">
      <c r="B183" s="1170"/>
      <c r="C183" s="1183"/>
      <c r="D183" s="1184"/>
      <c r="E183" s="1184"/>
      <c r="F183" s="1184"/>
      <c r="G183" s="1184"/>
      <c r="H183" s="1184"/>
      <c r="I183" s="1185"/>
      <c r="J183" s="160"/>
      <c r="K183" s="161"/>
      <c r="L183" s="157"/>
      <c r="M183" s="162"/>
      <c r="N183" s="132" t="str">
        <f>IF(ISERROR(INDEX('4回目or5回目（建具表）'!$D$11:$D$297,MATCH(M183,'4回目or5回目（建具表）'!$C$11:$C$297,0))),"0",INDEX('4回目or5回目（建具表）'!$D$11:$D$297,MATCH(M183,'4回目or5回目（建具表）'!$C$11:$C$297,0)))</f>
        <v>0</v>
      </c>
      <c r="O183" s="133" t="str">
        <f>IF(ISERROR(INDEX('4回目or5回目（建具表）'!$E$11:$E$297,MATCH(M183,'4回目or5回目（建具表）'!$C$11:$C$297,0))),"0",INDEX('4回目or5回目（建具表）'!$E$11:$E$297,MATCH(M183,'4回目or5回目（建具表）'!$C$11:$C$297,0)))</f>
        <v>0</v>
      </c>
      <c r="P183" s="107">
        <f>ROUNDDOWN(+N183*O183,3)</f>
        <v>0</v>
      </c>
      <c r="Q183" s="122"/>
      <c r="R183" s="131"/>
      <c r="S183" s="132" t="str">
        <f>IF(ISERROR(INDEX('4回目or5回目（建具表）'!$D$11:$D$297,MATCH(R183,'4回目or5回目（建具表）'!$C$11:$C$297,0))),"0",INDEX('4回目or5回目（建具表）'!$D$11:$D$297,MATCH(R183,'4回目or5回目（建具表）'!$C$11:$C$297,0)))</f>
        <v>0</v>
      </c>
      <c r="T183" s="133" t="str">
        <f>IF(ISERROR(INDEX('4回目or5回目（建具表）'!$E$11:$E$297,MATCH(R183,'4回目or5回目（建具表）'!$C$11:$C$297,0))),"0",INDEX('4回目or5回目（建具表）'!$E$11:$E$297,MATCH(R183,'4回目or5回目（建具表）'!$C$11:$C$297,0)))</f>
        <v>0</v>
      </c>
      <c r="U183" s="107">
        <f>ROUNDDOWN(+S183*T183,3)</f>
        <v>0</v>
      </c>
      <c r="V183" s="176"/>
      <c r="W183" s="152"/>
      <c r="X183" s="158"/>
      <c r="Y183" s="158" t="s">
        <v>499</v>
      </c>
      <c r="Z183" s="1189"/>
      <c r="AA183" s="83"/>
      <c r="AB183" s="83"/>
    </row>
    <row r="184" spans="2:28" s="74" customFormat="1" ht="13.5" customHeight="1" x14ac:dyDescent="0.15">
      <c r="B184" s="1171"/>
      <c r="C184" s="1186"/>
      <c r="D184" s="1187"/>
      <c r="E184" s="1187"/>
      <c r="F184" s="1187"/>
      <c r="G184" s="1187"/>
      <c r="H184" s="1187"/>
      <c r="I184" s="1188"/>
      <c r="J184" s="163" t="s">
        <v>486</v>
      </c>
      <c r="K184" s="164">
        <f>SUM(K173:K183)</f>
        <v>0</v>
      </c>
      <c r="L184" s="165"/>
      <c r="M184" s="166"/>
      <c r="N184" s="142"/>
      <c r="O184" s="142"/>
      <c r="P184" s="139">
        <f>ROUNDDOWN(SUM(P179:P183),2)</f>
        <v>0</v>
      </c>
      <c r="Q184" s="177"/>
      <c r="R184" s="141"/>
      <c r="S184" s="142"/>
      <c r="T184" s="142"/>
      <c r="U184" s="139">
        <f>ROUNDDOWN(SUM(U179:U183),2)</f>
        <v>0</v>
      </c>
      <c r="V184" s="178"/>
      <c r="W184" s="168"/>
      <c r="X184" s="138"/>
      <c r="Y184" s="138"/>
      <c r="Z184" s="1164"/>
      <c r="AA184" s="83"/>
      <c r="AB184" s="83"/>
    </row>
    <row r="185" spans="2:28" s="74" customFormat="1" ht="13.5" customHeight="1" x14ac:dyDescent="0.15">
      <c r="B185" s="1169">
        <v>14</v>
      </c>
      <c r="C185" s="1149" t="s">
        <v>500</v>
      </c>
      <c r="D185" s="1151"/>
      <c r="E185" s="1163" t="s">
        <v>491</v>
      </c>
      <c r="F185" s="1163" t="s">
        <v>492</v>
      </c>
      <c r="G185" s="1163" t="s">
        <v>493</v>
      </c>
      <c r="H185" s="1163" t="s">
        <v>494</v>
      </c>
      <c r="I185" s="1163" t="s">
        <v>495</v>
      </c>
      <c r="J185" s="169"/>
      <c r="K185" s="170"/>
      <c r="L185" s="110" t="s">
        <v>491</v>
      </c>
      <c r="M185" s="149"/>
      <c r="N185" s="171" t="str">
        <f>IF(ISERROR(INDEX('4回目or5回目（建具表）'!$D$11:$D$297,MATCH(M185,'4回目or5回目（建具表）'!$C$11:$C$297,0))),"0",INDEX('4回目or5回目（建具表）'!$D$11:$D$297,MATCH(M185,'4回目or5回目（建具表）'!$C$11:$C$297,0)))</f>
        <v>0</v>
      </c>
      <c r="O185" s="171" t="str">
        <f>IF(ISERROR(INDEX('4回目or5回目（建具表）'!$E$11:$E$297,MATCH(M185,'4回目or5回目（建具表）'!$C$11:$C$297,0))),"0",INDEX('4回目or5回目（建具表）'!$E$11:$E$297,MATCH(M185,'4回目or5回目（建具表）'!$C$11:$C$297,0)))</f>
        <v>0</v>
      </c>
      <c r="P185" s="101">
        <f>ROUNDDOWN(+N185*O185,3)</f>
        <v>0</v>
      </c>
      <c r="Q185" s="172" t="s">
        <v>493</v>
      </c>
      <c r="R185" s="173"/>
      <c r="S185" s="174" t="str">
        <f>IF(ISERROR(INDEX('4回目or5回目（建具表）'!$D$11:$D$297,MATCH(R185,'4回目or5回目（建具表）'!$C$11:$C$297,0))),"0",INDEX('4回目or5回目（建具表）'!$D$11:$D$297,MATCH(R185,'4回目or5回目（建具表）'!$C$11:$C$297,0)))</f>
        <v>0</v>
      </c>
      <c r="T185" s="174" t="str">
        <f>IF(ISERROR(INDEX('4回目or5回目（建具表）'!$E$11:$E$297,MATCH(R185,'4回目or5回目（建具表）'!$C$11:$C$297,0))),"0",INDEX('4回目or5回目（建具表）'!$E$11:$E$297,MATCH(R185,'4回目or5回目（建具表）'!$C$11:$C$297,0)))</f>
        <v>0</v>
      </c>
      <c r="U185" s="101">
        <f>ROUNDDOWN(+S185*T185,3)</f>
        <v>0</v>
      </c>
      <c r="V185" s="172" t="s">
        <v>495</v>
      </c>
      <c r="W185" s="175"/>
      <c r="X185" s="174" t="str">
        <f>IF(ISERROR(INDEX('4回目or5回目（建具表）'!$D$11:$D$297,MATCH(W185,'4回目or5回目（建具表）'!$C$11:$C$297,0))),"0",INDEX('4回目or5回目（建具表）'!$D$11:$D$297,MATCH(W185,'4回目or5回目（建具表）'!$C$11:$C$297,0)))</f>
        <v>0</v>
      </c>
      <c r="Y185" s="174" t="str">
        <f>IF(ISERROR(INDEX('4回目or5回目（建具表）'!$E$11:$E$297,MATCH(W185,'4回目or5回目（建具表）'!$C$11:$C$297,0))),"0",INDEX('4回目or5回目（建具表）'!$E$11:$E$297,MATCH(W185,'4回目or5回目（建具表）'!$C$11:$C$297,0)))</f>
        <v>0</v>
      </c>
      <c r="Z185" s="101">
        <f>ROUNDDOWN(+X185*Y185,3)</f>
        <v>0</v>
      </c>
      <c r="AA185" s="118"/>
      <c r="AB185" s="83"/>
    </row>
    <row r="186" spans="2:28" s="74" customFormat="1" ht="13.5" customHeight="1" x14ac:dyDescent="0.15">
      <c r="B186" s="1170"/>
      <c r="C186" s="1155"/>
      <c r="D186" s="1157"/>
      <c r="E186" s="1164"/>
      <c r="F186" s="1164"/>
      <c r="G186" s="1164"/>
      <c r="H186" s="1164"/>
      <c r="I186" s="1164"/>
      <c r="J186" s="119"/>
      <c r="K186" s="120"/>
      <c r="L186" s="157"/>
      <c r="M186" s="111"/>
      <c r="N186" s="112" t="str">
        <f>IF(ISERROR(INDEX('4回目or5回目（建具表）'!$D$11:$D$297,MATCH(M186,'4回目or5回目（建具表）'!$C$11:$C$297,0))),"0",INDEX('4回目or5回目（建具表）'!$D$11:$D$297,MATCH(M186,'4回目or5回目（建具表）'!$C$11:$C$297,0)))</f>
        <v>0</v>
      </c>
      <c r="O186" s="112" t="str">
        <f>IF(ISERROR(INDEX('4回目or5回目（建具表）'!$E$11:$E$297,MATCH(M186,'4回目or5回目（建具表）'!$C$11:$C$297,0))),"0",INDEX('4回目or5回目（建具表）'!$E$11:$E$297,MATCH(M186,'4回目or5回目（建具表）'!$C$11:$C$297,0)))</f>
        <v>0</v>
      </c>
      <c r="P186" s="113">
        <f>ROUNDDOWN(+N186*O186,3)</f>
        <v>0</v>
      </c>
      <c r="Q186" s="122"/>
      <c r="R186" s="115"/>
      <c r="S186" s="112" t="str">
        <f>IF(ISERROR(INDEX('4回目or5回目（建具表）'!$D$11:$D$297,MATCH(R186,'4回目or5回目（建具表）'!$C$11:$C$297,0))),"0",INDEX('4回目or5回目（建具表）'!$D$11:$D$297,MATCH(R186,'4回目or5回目（建具表）'!$C$11:$C$297,0)))</f>
        <v>0</v>
      </c>
      <c r="T186" s="112" t="str">
        <f>IF(ISERROR(INDEX('4回目or5回目（建具表）'!$E$11:$E$297,MATCH(R186,'4回目or5回目（建具表）'!$C$11:$C$297,0))),"0",INDEX('4回目or5回目（建具表）'!$E$11:$E$297,MATCH(R186,'4回目or5回目（建具表）'!$C$11:$C$297,0)))</f>
        <v>0</v>
      </c>
      <c r="U186" s="113">
        <f>ROUNDDOWN(+S186*T186,3)</f>
        <v>0</v>
      </c>
      <c r="V186" s="123"/>
      <c r="W186" s="124"/>
      <c r="X186" s="112" t="str">
        <f>IF(ISERROR(INDEX('4回目or5回目（建具表）'!$D$11:$D$297,MATCH(W186,'4回目or5回目（建具表）'!$C$11:$C$297,0))),"0",INDEX('4回目or5回目（建具表）'!$D$11:$D$297,MATCH(W186,'4回目or5回目（建具表）'!$C$11:$C$297,0)))</f>
        <v>0</v>
      </c>
      <c r="Y186" s="112" t="str">
        <f>IF(ISERROR(INDEX('4回目or5回目（建具表）'!$E$11:$E$297,MATCH(W186,'4回目or5回目（建具表）'!$C$11:$C$297,0))),"0",INDEX('4回目or5回目（建具表）'!$E$11:$E$297,MATCH(W186,'4回目or5回目（建具表）'!$C$11:$C$297,0)))</f>
        <v>0</v>
      </c>
      <c r="Z186" s="113">
        <f>ROUNDDOWN(+X186*Y186,3)</f>
        <v>0</v>
      </c>
      <c r="AA186" s="83"/>
      <c r="AB186" s="83"/>
    </row>
    <row r="187" spans="2:28" s="74" customFormat="1" ht="13.5" customHeight="1" x14ac:dyDescent="0.15">
      <c r="B187" s="1170"/>
      <c r="C187" s="1189" t="s">
        <v>496</v>
      </c>
      <c r="D187" s="1177">
        <f>IF(K196=0,0,ROUNDDOWN(+Z194/+K196,2))</f>
        <v>0</v>
      </c>
      <c r="E187" s="1165" t="str">
        <f>IF(P190=0,"-",ROUNDDOWN(+P190/+Z194,2))</f>
        <v>-</v>
      </c>
      <c r="F187" s="1167" t="str">
        <f>IF(P196=0,"-",ROUNDDOWN(+P196/+Z194,2))</f>
        <v>-</v>
      </c>
      <c r="G187" s="1167" t="str">
        <f>IF(U190=0,"-",ROUNDDOWN(U190/Z194,2))</f>
        <v>-</v>
      </c>
      <c r="H187" s="1167" t="str">
        <f>IF(U196=0,"-",ROUNDDOWN(+U196/+Z194,2))</f>
        <v>-</v>
      </c>
      <c r="I187" s="1167" t="str">
        <f>IF(Z190=0,"-",ROUNDDOWN(+Z190/+Z194,2))</f>
        <v>-</v>
      </c>
      <c r="J187" s="119"/>
      <c r="K187" s="120"/>
      <c r="L187" s="157"/>
      <c r="M187" s="111"/>
      <c r="N187" s="125" t="str">
        <f>IF(ISERROR(INDEX('4回目or5回目（建具表）'!$D$11:$D$297,MATCH(M187,'4回目or5回目（建具表）'!$C$11:$C$297,0))),"0",INDEX('4回目or5回目（建具表）'!$D$11:$D$297,MATCH(M187,'4回目or5回目（建具表）'!$C$11:$C$297,0)))</f>
        <v>0</v>
      </c>
      <c r="O187" s="112" t="str">
        <f>IF(ISERROR(INDEX('4回目or5回目（建具表）'!$E$11:$E$297,MATCH(M187,'4回目or5回目（建具表）'!$C$11:$C$297,0))),"0",INDEX('4回目or5回目（建具表）'!$E$11:$E$297,MATCH(M187,'4回目or5回目（建具表）'!$C$11:$C$297,0)))</f>
        <v>0</v>
      </c>
      <c r="P187" s="113">
        <f>ROUNDDOWN(+N187*O187,3)</f>
        <v>0</v>
      </c>
      <c r="Q187" s="122"/>
      <c r="R187" s="115"/>
      <c r="S187" s="125" t="str">
        <f>IF(ISERROR(INDEX('4回目or5回目（建具表）'!$D$11:$D$297,MATCH(R187,'4回目or5回目（建具表）'!$C$11:$C$297,0))),"0",INDEX('4回目or5回目（建具表）'!$D$11:$D$297,MATCH(R187,'4回目or5回目（建具表）'!$C$11:$C$297,0)))</f>
        <v>0</v>
      </c>
      <c r="T187" s="112" t="str">
        <f>IF(ISERROR(INDEX('4回目or5回目（建具表）'!$E$11:$E$297,MATCH(R187,'4回目or5回目（建具表）'!$C$11:$C$297,0))),"0",INDEX('4回目or5回目（建具表）'!$E$11:$E$297,MATCH(R187,'4回目or5回目（建具表）'!$C$11:$C$297,0)))</f>
        <v>0</v>
      </c>
      <c r="U187" s="113">
        <f>ROUNDDOWN(+S187*T187,3)</f>
        <v>0</v>
      </c>
      <c r="V187" s="123"/>
      <c r="W187" s="124"/>
      <c r="X187" s="125" t="str">
        <f>IF(ISERROR(INDEX('4回目or5回目（建具表）'!$D$11:$D$297,MATCH(W187,'4回目or5回目（建具表）'!$C$11:$C$297,0))),"0",INDEX('4回目or5回目（建具表）'!$D$11:$D$297,MATCH(W187,'4回目or5回目（建具表）'!$C$11:$C$297,0)))</f>
        <v>0</v>
      </c>
      <c r="Y187" s="112" t="str">
        <f>IF(ISERROR(INDEX('4回目or5回目（建具表）'!$E$11:$E$297,MATCH(W187,'4回目or5回目（建具表）'!$C$11:$C$297,0))),"0",INDEX('4回目or5回目（建具表）'!$E$11:$E$297,MATCH(W187,'4回目or5回目（建具表）'!$C$11:$C$297,0)))</f>
        <v>0</v>
      </c>
      <c r="Z187" s="113">
        <f>ROUNDDOWN(+X187*Y187,3)</f>
        <v>0</v>
      </c>
      <c r="AA187" s="83"/>
      <c r="AB187" s="83"/>
    </row>
    <row r="188" spans="2:28" s="74" customFormat="1" ht="13.5" customHeight="1" x14ac:dyDescent="0.15">
      <c r="B188" s="1170"/>
      <c r="C188" s="1176"/>
      <c r="D188" s="1178"/>
      <c r="E188" s="1166"/>
      <c r="F188" s="1168"/>
      <c r="G188" s="1168"/>
      <c r="H188" s="1168"/>
      <c r="I188" s="1168"/>
      <c r="J188" s="126"/>
      <c r="K188" s="127"/>
      <c r="L188" s="121"/>
      <c r="M188" s="111"/>
      <c r="N188" s="125" t="str">
        <f>IF(ISERROR(INDEX('4回目or5回目（建具表）'!$D$11:$D$297,MATCH(M188,'4回目or5回目（建具表）'!$C$11:$C$297,0))),"0",INDEX('4回目or5回目（建具表）'!$D$11:$D$297,MATCH(M188,'4回目or5回目（建具表）'!$C$11:$C$297,0)))</f>
        <v>0</v>
      </c>
      <c r="O188" s="112" t="str">
        <f>IF(ISERROR(INDEX('4回目or5回目（建具表）'!$E$11:$E$297,MATCH(M188,'4回目or5回目（建具表）'!$C$11:$C$297,0))),"0",INDEX('4回目or5回目（建具表）'!$E$11:$E$297,MATCH(M188,'4回目or5回目（建具表）'!$C$11:$C$297,0)))</f>
        <v>0</v>
      </c>
      <c r="P188" s="113">
        <f>ROUNDDOWN(+N188*O188,3)</f>
        <v>0</v>
      </c>
      <c r="Q188" s="114"/>
      <c r="R188" s="115"/>
      <c r="S188" s="125" t="str">
        <f>IF(ISERROR(INDEX('4回目or5回目（建具表）'!$D$11:$D$297,MATCH(R188,'4回目or5回目（建具表）'!$C$11:$C$297,0))),"0",INDEX('4回目or5回目（建具表）'!$D$11:$D$297,MATCH(R188,'4回目or5回目（建具表）'!$C$11:$C$297,0)))</f>
        <v>0</v>
      </c>
      <c r="T188" s="112" t="str">
        <f>IF(ISERROR(INDEX('4回目or5回目（建具表）'!$E$11:$E$297,MATCH(R188,'4回目or5回目（建具表）'!$C$11:$C$297,0))),"0",INDEX('4回目or5回目（建具表）'!$E$11:$E$297,MATCH(R188,'4回目or5回目（建具表）'!$C$11:$C$297,0)))</f>
        <v>0</v>
      </c>
      <c r="U188" s="113">
        <f>ROUNDDOWN(+S188*T188,3)</f>
        <v>0</v>
      </c>
      <c r="V188" s="121"/>
      <c r="W188" s="124"/>
      <c r="X188" s="125" t="str">
        <f>IF(ISERROR(INDEX('4回目or5回目（建具表）'!$D$11:$D$297,MATCH(W188,'4回目or5回目（建具表）'!$C$11:$C$297,0))),"0",INDEX('4回目or5回目（建具表）'!$D$11:$D$297,MATCH(W188,'4回目or5回目（建具表）'!$C$11:$C$297,0)))</f>
        <v>0</v>
      </c>
      <c r="Y188" s="112" t="str">
        <f>IF(ISERROR(INDEX('4回目or5回目（建具表）'!$E$11:$E$297,MATCH(W188,'4回目or5回目（建具表）'!$C$11:$C$297,0))),"0",INDEX('4回目or5回目（建具表）'!$E$11:$E$297,MATCH(W188,'4回目or5回目（建具表）'!$C$11:$C$297,0)))</f>
        <v>0</v>
      </c>
      <c r="Z188" s="113">
        <f>ROUNDDOWN(+X188*Y188,3)</f>
        <v>0</v>
      </c>
      <c r="AA188" s="118"/>
      <c r="AB188" s="83"/>
    </row>
    <row r="189" spans="2:28" s="74" customFormat="1" ht="13.5" customHeight="1" x14ac:dyDescent="0.15">
      <c r="B189" s="1170"/>
      <c r="C189" s="1179" t="s">
        <v>497</v>
      </c>
      <c r="D189" s="1180">
        <f>IF(D187-$Y$8/100&lt;0,0,D187-$Y$8/100)</f>
        <v>0</v>
      </c>
      <c r="E189" s="1190" t="str">
        <f>IF(E187="-","-",IF(E187-$Y$8/100&lt;0,0,IF(E187=1,1,E187-$Y$8/100)))</f>
        <v>-</v>
      </c>
      <c r="F189" s="1181" t="str">
        <f>IF(F187="-","-",IF(F187-$Y$8/100&lt;0,0,IF(F187=1,1,F187-$Y$8/100)))</f>
        <v>-</v>
      </c>
      <c r="G189" s="1181" t="str">
        <f>IF(G187="-","-",IF(G187-$Y$8/100&lt;0,0,IF(G187=1,1,G187-$Y$8/100)))</f>
        <v>-</v>
      </c>
      <c r="H189" s="1181" t="str">
        <f>IF(H187="-","-",IF(H187-$Y$8/100&lt;0,0,IF(H187=1,1,H187-$Y$8/100)))</f>
        <v>-</v>
      </c>
      <c r="I189" s="1181" t="str">
        <f>IF(I187="-","-",IF(I187-$Y$8/100&lt;0,0,IF(I187=1,1,I187-$Y$8/100)))</f>
        <v>-</v>
      </c>
      <c r="J189" s="126"/>
      <c r="K189" s="127"/>
      <c r="L189" s="157"/>
      <c r="M189" s="128"/>
      <c r="N189" s="129" t="str">
        <f>IF(ISERROR(INDEX('4回目or5回目（建具表）'!$D$11:$D$297,MATCH(M189,'4回目or5回目（建具表）'!$C$11:$C$297,0))),"0",INDEX('4回目or5回目（建具表）'!$D$11:$D$297,MATCH(M189,'4回目or5回目（建具表）'!$C$11:$C$297,0)))</f>
        <v>0</v>
      </c>
      <c r="O189" s="130" t="str">
        <f>IF(ISERROR(INDEX('4回目or5回目（建具表）'!$E$11:$E$297,MATCH(M189,'4回目or5回目（建具表）'!$C$11:$C$297,0))),"0",INDEX('4回目or5回目（建具表）'!$E$11:$E$297,MATCH(M189,'4回目or5回目（建具表）'!$C$11:$C$297,0)))</f>
        <v>0</v>
      </c>
      <c r="P189" s="107">
        <f>ROUNDDOWN(+N189*O189,3)</f>
        <v>0</v>
      </c>
      <c r="Q189" s="122"/>
      <c r="R189" s="131"/>
      <c r="S189" s="132" t="str">
        <f>IF(ISERROR(INDEX('4回目or5回目（建具表）'!$D$11:$D$297,MATCH(R189,'4回目or5回目（建具表）'!$C$11:$C$297,0))),"0",INDEX('4回目or5回目（建具表）'!$D$11:$D$297,MATCH(R189,'4回目or5回目（建具表）'!$C$11:$C$297,0)))</f>
        <v>0</v>
      </c>
      <c r="T189" s="133" t="str">
        <f>IF(ISERROR(INDEX('4回目or5回目（建具表）'!$E$11:$E$297,MATCH(R189,'4回目or5回目（建具表）'!$C$11:$C$297,0))),"0",INDEX('4回目or5回目（建具表）'!$E$11:$E$297,MATCH(R189,'4回目or5回目（建具表）'!$C$11:$C$297,0)))</f>
        <v>0</v>
      </c>
      <c r="U189" s="107">
        <f>ROUNDDOWN(+S189*T189,3)</f>
        <v>0</v>
      </c>
      <c r="V189" s="134"/>
      <c r="W189" s="135"/>
      <c r="X189" s="132" t="str">
        <f>IF(ISERROR(INDEX('4回目or5回目（建具表）'!$D$11:$D$297,MATCH(W189,'4回目or5回目（建具表）'!$C$11:$C$297,0))),"0",INDEX('4回目or5回目（建具表）'!$D$11:$D$297,MATCH(W189,'4回目or5回目（建具表）'!$C$11:$C$297,0)))</f>
        <v>0</v>
      </c>
      <c r="Y189" s="133" t="str">
        <f>IF(ISERROR(INDEX('4回目or5回目（建具表）'!$E$11:$E$297,MATCH(W189,'4回目or5回目（建具表）'!$C$11:$C$297,0))),"0",INDEX('4回目or5回目（建具表）'!$E$11:$E$297,MATCH(W189,'4回目or5回目（建具表）'!$C$11:$C$297,0)))</f>
        <v>0</v>
      </c>
      <c r="Z189" s="107">
        <f>ROUNDDOWN(+X189*Y189,3)</f>
        <v>0</v>
      </c>
      <c r="AA189" s="83"/>
      <c r="AB189" s="83"/>
    </row>
    <row r="190" spans="2:28" s="74" customFormat="1" ht="13.5" customHeight="1" x14ac:dyDescent="0.15">
      <c r="B190" s="1170"/>
      <c r="C190" s="1164"/>
      <c r="D190" s="1178"/>
      <c r="E190" s="1191"/>
      <c r="F190" s="1182"/>
      <c r="G190" s="1182"/>
      <c r="H190" s="1182"/>
      <c r="I190" s="1182"/>
      <c r="J190" s="126"/>
      <c r="K190" s="127"/>
      <c r="L190" s="165"/>
      <c r="M190" s="137"/>
      <c r="N190" s="138"/>
      <c r="O190" s="138"/>
      <c r="P190" s="139">
        <f>ROUNDDOWN(SUM(P185:P189),2)</f>
        <v>0</v>
      </c>
      <c r="Q190" s="140"/>
      <c r="R190" s="141"/>
      <c r="S190" s="142"/>
      <c r="T190" s="142"/>
      <c r="U190" s="139">
        <f>ROUNDDOWN(SUM(U185:U189),2)</f>
        <v>0</v>
      </c>
      <c r="V190" s="140"/>
      <c r="W190" s="143"/>
      <c r="X190" s="142"/>
      <c r="Y190" s="142"/>
      <c r="Z190" s="139">
        <f>ROUNDDOWN(SUM(Z185:Z189),2)</f>
        <v>0</v>
      </c>
      <c r="AA190" s="83"/>
      <c r="AB190" s="83"/>
    </row>
    <row r="191" spans="2:28" s="74" customFormat="1" ht="13.5" customHeight="1" x14ac:dyDescent="0.15">
      <c r="B191" s="1170"/>
      <c r="C191" s="144"/>
      <c r="D191" s="145"/>
      <c r="E191" s="146"/>
      <c r="F191" s="146"/>
      <c r="G191" s="146"/>
      <c r="H191" s="146"/>
      <c r="I191" s="147"/>
      <c r="J191" s="119"/>
      <c r="K191" s="120"/>
      <c r="L191" s="157" t="s">
        <v>492</v>
      </c>
      <c r="M191" s="149"/>
      <c r="N191" s="112" t="str">
        <f>IF(ISERROR(INDEX('4回目or5回目（建具表）'!$D$11:$D$297,MATCH(M191,'4回目or5回目（建具表）'!$C$11:$C$297,0))),"0",INDEX('4回目or5回目（建具表）'!$D$11:$D$297,MATCH(M191,'4回目or5回目（建具表）'!$C$11:$C$297,0)))</f>
        <v>0</v>
      </c>
      <c r="O191" s="112" t="str">
        <f>IF(ISERROR(INDEX('4回目or5回目（建具表）'!$E$11:$E$297,MATCH(M191,'4回目or5回目（建具表）'!$C$11:$C$297,0))),"0",INDEX('4回目or5回目（建具表）'!$E$11:$E$297,MATCH(M191,'4回目or5回目（建具表）'!$C$11:$C$297,0)))</f>
        <v>0</v>
      </c>
      <c r="P191" s="113">
        <f>ROUNDDOWN(+N191*O191,3)</f>
        <v>0</v>
      </c>
      <c r="Q191" s="150" t="s">
        <v>494</v>
      </c>
      <c r="R191" s="115"/>
      <c r="S191" s="116" t="str">
        <f>IF(ISERROR(INDEX('4回目or5回目（建具表）'!$D$11:$D$297,MATCH(R191,'4回目or5回目（建具表）'!$C$11:$C$297,0))),"0",INDEX('4回目or5回目（建具表）'!$D$11:$D$297,MATCH(R191,'4回目or5回目（建具表）'!$C$11:$C$297,0)))</f>
        <v>0</v>
      </c>
      <c r="T191" s="116" t="str">
        <f>IF(ISERROR(INDEX('4回目or5回目（建具表）'!$E$11:$E$297,MATCH(R191,'4回目or5回目（建具表）'!$C$11:$C$297,0))),"0",INDEX('4回目or5回目（建具表）'!$E$11:$E$297,MATCH(R191,'4回目or5回目（建具表）'!$C$11:$C$297,0)))</f>
        <v>0</v>
      </c>
      <c r="U191" s="113">
        <f>ROUNDDOWN(+S191*T191,3)</f>
        <v>0</v>
      </c>
      <c r="V191" s="80"/>
      <c r="W191" s="152"/>
      <c r="X191" s="153"/>
      <c r="Y191" s="153"/>
      <c r="Z191" s="94"/>
      <c r="AA191" s="83"/>
      <c r="AB191" s="83"/>
    </row>
    <row r="192" spans="2:28" s="74" customFormat="1" ht="13.5" customHeight="1" x14ac:dyDescent="0.15">
      <c r="B192" s="1170"/>
      <c r="C192" s="154" t="s">
        <v>498</v>
      </c>
      <c r="D192" s="83"/>
      <c r="E192" s="155"/>
      <c r="F192" s="155"/>
      <c r="G192" s="155"/>
      <c r="H192" s="155"/>
      <c r="I192" s="156"/>
      <c r="J192" s="126"/>
      <c r="K192" s="127"/>
      <c r="L192" s="157"/>
      <c r="M192" s="111"/>
      <c r="N192" s="112" t="str">
        <f>IF(ISERROR(INDEX('4回目or5回目（建具表）'!$D$11:$D$297,MATCH(M192,'4回目or5回目（建具表）'!$C$11:$C$297,0))),"0",INDEX('4回目or5回目（建具表）'!$D$11:$D$297,MATCH(M192,'4回目or5回目（建具表）'!$C$11:$C$297,0)))</f>
        <v>0</v>
      </c>
      <c r="O192" s="112" t="str">
        <f>IF(ISERROR(INDEX('4回目or5回目（建具表）'!$E$11:$E$297,MATCH(M192,'4回目or5回目（建具表）'!$C$11:$C$297,0))),"0",INDEX('4回目or5回目（建具表）'!$E$11:$E$297,MATCH(M192,'4回目or5回目（建具表）'!$C$11:$C$297,0)))</f>
        <v>0</v>
      </c>
      <c r="P192" s="113">
        <f>ROUNDDOWN(+N192*O192,3)</f>
        <v>0</v>
      </c>
      <c r="Q192" s="122"/>
      <c r="R192" s="115"/>
      <c r="S192" s="112" t="str">
        <f>IF(ISERROR(INDEX('4回目or5回目（建具表）'!$D$11:$D$297,MATCH(R192,'4回目or5回目（建具表）'!$C$11:$C$297,0))),"0",INDEX('4回目or5回目（建具表）'!$D$11:$D$297,MATCH(R192,'4回目or5回目（建具表）'!$C$11:$C$297,0)))</f>
        <v>0</v>
      </c>
      <c r="T192" s="112" t="str">
        <f>IF(ISERROR(INDEX('4回目or5回目（建具表）'!$E$11:$E$297,MATCH(R192,'4回目or5回目（建具表）'!$C$11:$C$297,0))),"0",INDEX('4回目or5回目（建具表）'!$E$11:$E$297,MATCH(R192,'4回目or5回目（建具表）'!$C$11:$C$297,0)))</f>
        <v>0</v>
      </c>
      <c r="U192" s="113">
        <f>ROUNDDOWN(+S192*T192,3)</f>
        <v>0</v>
      </c>
      <c r="V192" s="176"/>
      <c r="W192" s="152"/>
      <c r="X192" s="158"/>
      <c r="Y192" s="158"/>
      <c r="Z192" s="99"/>
      <c r="AA192" s="83"/>
      <c r="AB192" s="83"/>
    </row>
    <row r="193" spans="2:28" s="74" customFormat="1" ht="13.5" customHeight="1" x14ac:dyDescent="0.15">
      <c r="B193" s="1170"/>
      <c r="C193" s="1183"/>
      <c r="D193" s="1184"/>
      <c r="E193" s="1184"/>
      <c r="F193" s="1184"/>
      <c r="G193" s="1184"/>
      <c r="H193" s="1184"/>
      <c r="I193" s="1185"/>
      <c r="J193" s="126"/>
      <c r="K193" s="127"/>
      <c r="L193" s="157"/>
      <c r="M193" s="111"/>
      <c r="N193" s="125" t="str">
        <f>IF(ISERROR(INDEX('4回目or5回目（建具表）'!$D$11:$D$297,MATCH(M193,'4回目or5回目（建具表）'!$C$11:$C$297,0))),"0",INDEX('4回目or5回目（建具表）'!$D$11:$D$297,MATCH(M193,'4回目or5回目（建具表）'!$C$11:$C$297,0)))</f>
        <v>0</v>
      </c>
      <c r="O193" s="112" t="str">
        <f>IF(ISERROR(INDEX('4回目or5回目（建具表）'!$E$11:$E$297,MATCH(M193,'4回目or5回目（建具表）'!$C$11:$C$297,0))),"0",INDEX('4回目or5回目（建具表）'!$E$11:$E$297,MATCH(M193,'4回目or5回目（建具表）'!$C$11:$C$297,0)))</f>
        <v>0</v>
      </c>
      <c r="P193" s="113">
        <f>ROUNDDOWN(+N193*O193,3)</f>
        <v>0</v>
      </c>
      <c r="Q193" s="122"/>
      <c r="R193" s="115"/>
      <c r="S193" s="125" t="str">
        <f>IF(ISERROR(INDEX('4回目or5回目（建具表）'!$D$11:$D$297,MATCH(R193,'4回目or5回目（建具表）'!$C$11:$C$297,0))),"0",INDEX('4回目or5回目（建具表）'!$D$11:$D$297,MATCH(R193,'4回目or5回目（建具表）'!$C$11:$C$297,0)))</f>
        <v>0</v>
      </c>
      <c r="T193" s="112" t="str">
        <f>IF(ISERROR(INDEX('4回目or5回目（建具表）'!$E$11:$E$297,MATCH(R193,'4回目or5回目（建具表）'!$C$11:$C$297,0))),"0",INDEX('4回目or5回目（建具表）'!$E$11:$E$297,MATCH(R193,'4回目or5回目（建具表）'!$C$11:$C$297,0)))</f>
        <v>0</v>
      </c>
      <c r="U193" s="113">
        <f>ROUNDDOWN(+S193*T193,3)</f>
        <v>0</v>
      </c>
      <c r="V193" s="176"/>
      <c r="W193" s="152"/>
      <c r="X193" s="158"/>
      <c r="Y193" s="158"/>
      <c r="Z193" s="159"/>
      <c r="AA193" s="83"/>
      <c r="AB193" s="83"/>
    </row>
    <row r="194" spans="2:28" s="74" customFormat="1" ht="13.5" customHeight="1" x14ac:dyDescent="0.15">
      <c r="B194" s="1170"/>
      <c r="C194" s="1183"/>
      <c r="D194" s="1184"/>
      <c r="E194" s="1184"/>
      <c r="F194" s="1184"/>
      <c r="G194" s="1184"/>
      <c r="H194" s="1184"/>
      <c r="I194" s="1185"/>
      <c r="J194" s="126"/>
      <c r="K194" s="127"/>
      <c r="L194" s="157"/>
      <c r="M194" s="111"/>
      <c r="N194" s="125" t="str">
        <f>IF(ISERROR(INDEX('4回目or5回目（建具表）'!$D$11:$D$297,MATCH(M194,'4回目or5回目（建具表）'!$C$11:$C$297,0))),"0",INDEX('4回目or5回目（建具表）'!$D$11:$D$297,MATCH(M194,'4回目or5回目（建具表）'!$C$11:$C$297,0)))</f>
        <v>0</v>
      </c>
      <c r="O194" s="112" t="str">
        <f>IF(ISERROR(INDEX('4回目or5回目（建具表）'!$E$11:$E$297,MATCH(M194,'4回目or5回目（建具表）'!$C$11:$C$297,0))),"0",INDEX('4回目or5回目（建具表）'!$E$11:$E$297,MATCH(M194,'4回目or5回目（建具表）'!$C$11:$C$297,0)))</f>
        <v>0</v>
      </c>
      <c r="P194" s="113">
        <f>ROUNDDOWN(+N194*O194,3)</f>
        <v>0</v>
      </c>
      <c r="Q194" s="122"/>
      <c r="R194" s="115"/>
      <c r="S194" s="125" t="str">
        <f>IF(ISERROR(INDEX('4回目or5回目（建具表）'!$D$11:$D$297,MATCH(R194,'4回目or5回目（建具表）'!$C$11:$C$297,0))),"0",INDEX('4回目or5回目（建具表）'!$D$11:$D$297,MATCH(R194,'4回目or5回目（建具表）'!$C$11:$C$297,0)))</f>
        <v>0</v>
      </c>
      <c r="T194" s="112" t="str">
        <f>IF(ISERROR(INDEX('4回目or5回目（建具表）'!$E$11:$E$297,MATCH(R194,'4回目or5回目（建具表）'!$C$11:$C$297,0))),"0",INDEX('4回目or5回目（建具表）'!$E$11:$E$297,MATCH(R194,'4回目or5回目（建具表）'!$C$11:$C$297,0)))</f>
        <v>0</v>
      </c>
      <c r="U194" s="113">
        <f>ROUNDDOWN(+S194*T194,3)</f>
        <v>0</v>
      </c>
      <c r="V194" s="80"/>
      <c r="W194" s="152"/>
      <c r="X194" s="158"/>
      <c r="Y194" s="158" t="s">
        <v>486</v>
      </c>
      <c r="Z194" s="1163">
        <f>+P190+P196+U190+U196+Z190</f>
        <v>0</v>
      </c>
      <c r="AA194" s="83"/>
      <c r="AB194" s="83"/>
    </row>
    <row r="195" spans="2:28" s="74" customFormat="1" ht="13.5" customHeight="1" x14ac:dyDescent="0.15">
      <c r="B195" s="1170"/>
      <c r="C195" s="1183"/>
      <c r="D195" s="1184"/>
      <c r="E195" s="1184"/>
      <c r="F195" s="1184"/>
      <c r="G195" s="1184"/>
      <c r="H195" s="1184"/>
      <c r="I195" s="1185"/>
      <c r="J195" s="160"/>
      <c r="K195" s="161"/>
      <c r="L195" s="157"/>
      <c r="M195" s="162"/>
      <c r="N195" s="132" t="str">
        <f>IF(ISERROR(INDEX('4回目or5回目（建具表）'!$D$11:$D$297,MATCH(M195,'4回目or5回目（建具表）'!$C$11:$C$297,0))),"0",INDEX('4回目or5回目（建具表）'!$D$11:$D$297,MATCH(M195,'4回目or5回目（建具表）'!$C$11:$C$297,0)))</f>
        <v>0</v>
      </c>
      <c r="O195" s="133" t="str">
        <f>IF(ISERROR(INDEX('4回目or5回目（建具表）'!$E$11:$E$297,MATCH(M195,'4回目or5回目（建具表）'!$C$11:$C$297,0))),"0",INDEX('4回目or5回目（建具表）'!$E$11:$E$297,MATCH(M195,'4回目or5回目（建具表）'!$C$11:$C$297,0)))</f>
        <v>0</v>
      </c>
      <c r="P195" s="107">
        <f>ROUNDDOWN(+N195*O195,3)</f>
        <v>0</v>
      </c>
      <c r="Q195" s="122"/>
      <c r="R195" s="131"/>
      <c r="S195" s="132" t="str">
        <f>IF(ISERROR(INDEX('4回目or5回目（建具表）'!$D$11:$D$297,MATCH(R195,'4回目or5回目（建具表）'!$C$11:$C$297,0))),"0",INDEX('4回目or5回目（建具表）'!$D$11:$D$297,MATCH(R195,'4回目or5回目（建具表）'!$C$11:$C$297,0)))</f>
        <v>0</v>
      </c>
      <c r="T195" s="133" t="str">
        <f>IF(ISERROR(INDEX('4回目or5回目（建具表）'!$E$11:$E$297,MATCH(R195,'4回目or5回目（建具表）'!$C$11:$C$297,0))),"0",INDEX('4回目or5回目（建具表）'!$E$11:$E$297,MATCH(R195,'4回目or5回目（建具表）'!$C$11:$C$297,0)))</f>
        <v>0</v>
      </c>
      <c r="U195" s="107">
        <f>ROUNDDOWN(+S195*T195,3)</f>
        <v>0</v>
      </c>
      <c r="V195" s="176"/>
      <c r="W195" s="152"/>
      <c r="X195" s="158"/>
      <c r="Y195" s="158" t="s">
        <v>499</v>
      </c>
      <c r="Z195" s="1189"/>
      <c r="AA195" s="83"/>
      <c r="AB195" s="83"/>
    </row>
    <row r="196" spans="2:28" s="74" customFormat="1" ht="13.5" customHeight="1" x14ac:dyDescent="0.15">
      <c r="B196" s="1171"/>
      <c r="C196" s="1186"/>
      <c r="D196" s="1187"/>
      <c r="E196" s="1187"/>
      <c r="F196" s="1187"/>
      <c r="G196" s="1187"/>
      <c r="H196" s="1187"/>
      <c r="I196" s="1188"/>
      <c r="J196" s="163" t="s">
        <v>486</v>
      </c>
      <c r="K196" s="164">
        <f>SUM(K185:K195)</f>
        <v>0</v>
      </c>
      <c r="L196" s="165"/>
      <c r="M196" s="166"/>
      <c r="N196" s="142"/>
      <c r="O196" s="142"/>
      <c r="P196" s="139">
        <f>ROUNDDOWN(SUM(P191:P195),2)</f>
        <v>0</v>
      </c>
      <c r="Q196" s="177"/>
      <c r="R196" s="141"/>
      <c r="S196" s="142"/>
      <c r="T196" s="142"/>
      <c r="U196" s="139">
        <f>ROUNDDOWN(SUM(U191:U195),2)</f>
        <v>0</v>
      </c>
      <c r="V196" s="178"/>
      <c r="W196" s="168"/>
      <c r="X196" s="138"/>
      <c r="Y196" s="138"/>
      <c r="Z196" s="1164"/>
      <c r="AA196" s="83"/>
      <c r="AB196" s="83"/>
    </row>
    <row r="197" spans="2:28" s="74" customFormat="1" ht="13.5" customHeight="1" x14ac:dyDescent="0.15">
      <c r="B197" s="1169">
        <v>15</v>
      </c>
      <c r="C197" s="1149" t="s">
        <v>500</v>
      </c>
      <c r="D197" s="1151"/>
      <c r="E197" s="1163" t="s">
        <v>491</v>
      </c>
      <c r="F197" s="1163" t="s">
        <v>492</v>
      </c>
      <c r="G197" s="1163" t="s">
        <v>493</v>
      </c>
      <c r="H197" s="1163" t="s">
        <v>494</v>
      </c>
      <c r="I197" s="1163" t="s">
        <v>495</v>
      </c>
      <c r="J197" s="169"/>
      <c r="K197" s="170"/>
      <c r="L197" s="110" t="s">
        <v>491</v>
      </c>
      <c r="M197" s="149"/>
      <c r="N197" s="171" t="str">
        <f>IF(ISERROR(INDEX('4回目or5回目（建具表）'!$D$11:$D$297,MATCH(M197,'4回目or5回目（建具表）'!$C$11:$C$297,0))),"0",INDEX('4回目or5回目（建具表）'!$D$11:$D$297,MATCH(M197,'4回目or5回目（建具表）'!$C$11:$C$297,0)))</f>
        <v>0</v>
      </c>
      <c r="O197" s="171" t="str">
        <f>IF(ISERROR(INDEX('4回目or5回目（建具表）'!$E$11:$E$297,MATCH(M197,'4回目or5回目（建具表）'!$C$11:$C$297,0))),"0",INDEX('4回目or5回目（建具表）'!$E$11:$E$297,MATCH(M197,'4回目or5回目（建具表）'!$C$11:$C$297,0)))</f>
        <v>0</v>
      </c>
      <c r="P197" s="101">
        <f>ROUNDDOWN(+N197*O197,3)</f>
        <v>0</v>
      </c>
      <c r="Q197" s="172" t="s">
        <v>493</v>
      </c>
      <c r="R197" s="173"/>
      <c r="S197" s="174" t="str">
        <f>IF(ISERROR(INDEX('4回目or5回目（建具表）'!$D$11:$D$297,MATCH(R197,'4回目or5回目（建具表）'!$C$11:$C$297,0))),"0",INDEX('4回目or5回目（建具表）'!$D$11:$D$297,MATCH(R197,'4回目or5回目（建具表）'!$C$11:$C$297,0)))</f>
        <v>0</v>
      </c>
      <c r="T197" s="174" t="str">
        <f>IF(ISERROR(INDEX('4回目or5回目（建具表）'!$E$11:$E$297,MATCH(R197,'4回目or5回目（建具表）'!$C$11:$C$297,0))),"0",INDEX('4回目or5回目（建具表）'!$E$11:$E$297,MATCH(R197,'4回目or5回目（建具表）'!$C$11:$C$297,0)))</f>
        <v>0</v>
      </c>
      <c r="U197" s="101">
        <f>ROUNDDOWN(+S197*T197,3)</f>
        <v>0</v>
      </c>
      <c r="V197" s="172" t="s">
        <v>495</v>
      </c>
      <c r="W197" s="175"/>
      <c r="X197" s="174" t="str">
        <f>IF(ISERROR(INDEX('4回目or5回目（建具表）'!$D$11:$D$297,MATCH(W197,'4回目or5回目（建具表）'!$C$11:$C$297,0))),"0",INDEX('4回目or5回目（建具表）'!$D$11:$D$297,MATCH(W197,'4回目or5回目（建具表）'!$C$11:$C$297,0)))</f>
        <v>0</v>
      </c>
      <c r="Y197" s="174" t="str">
        <f>IF(ISERROR(INDEX('4回目or5回目（建具表）'!$E$11:$E$297,MATCH(W197,'4回目or5回目（建具表）'!$C$11:$C$297,0))),"0",INDEX('4回目or5回目（建具表）'!$E$11:$E$297,MATCH(W197,'4回目or5回目（建具表）'!$C$11:$C$297,0)))</f>
        <v>0</v>
      </c>
      <c r="Z197" s="101">
        <f>ROUNDDOWN(+X197*Y197,3)</f>
        <v>0</v>
      </c>
      <c r="AA197" s="118"/>
      <c r="AB197" s="83"/>
    </row>
    <row r="198" spans="2:28" s="74" customFormat="1" ht="13.5" customHeight="1" x14ac:dyDescent="0.15">
      <c r="B198" s="1170"/>
      <c r="C198" s="1155"/>
      <c r="D198" s="1157"/>
      <c r="E198" s="1164"/>
      <c r="F198" s="1164"/>
      <c r="G198" s="1164"/>
      <c r="H198" s="1164"/>
      <c r="I198" s="1164"/>
      <c r="J198" s="119"/>
      <c r="K198" s="120"/>
      <c r="L198" s="157"/>
      <c r="M198" s="111"/>
      <c r="N198" s="112" t="str">
        <f>IF(ISERROR(INDEX('4回目or5回目（建具表）'!$D$11:$D$297,MATCH(M198,'4回目or5回目（建具表）'!$C$11:$C$297,0))),"0",INDEX('4回目or5回目（建具表）'!$D$11:$D$297,MATCH(M198,'4回目or5回目（建具表）'!$C$11:$C$297,0)))</f>
        <v>0</v>
      </c>
      <c r="O198" s="112" t="str">
        <f>IF(ISERROR(INDEX('4回目or5回目（建具表）'!$E$11:$E$297,MATCH(M198,'4回目or5回目（建具表）'!$C$11:$C$297,0))),"0",INDEX('4回目or5回目（建具表）'!$E$11:$E$297,MATCH(M198,'4回目or5回目（建具表）'!$C$11:$C$297,0)))</f>
        <v>0</v>
      </c>
      <c r="P198" s="113">
        <f>ROUNDDOWN(+N198*O198,3)</f>
        <v>0</v>
      </c>
      <c r="Q198" s="122"/>
      <c r="R198" s="115"/>
      <c r="S198" s="112" t="str">
        <f>IF(ISERROR(INDEX('4回目or5回目（建具表）'!$D$11:$D$297,MATCH(R198,'4回目or5回目（建具表）'!$C$11:$C$297,0))),"0",INDEX('4回目or5回目（建具表）'!$D$11:$D$297,MATCH(R198,'4回目or5回目（建具表）'!$C$11:$C$297,0)))</f>
        <v>0</v>
      </c>
      <c r="T198" s="112" t="str">
        <f>IF(ISERROR(INDEX('4回目or5回目（建具表）'!$E$11:$E$297,MATCH(R198,'4回目or5回目（建具表）'!$C$11:$C$297,0))),"0",INDEX('4回目or5回目（建具表）'!$E$11:$E$297,MATCH(R198,'4回目or5回目（建具表）'!$C$11:$C$297,0)))</f>
        <v>0</v>
      </c>
      <c r="U198" s="113">
        <f>ROUNDDOWN(+S198*T198,3)</f>
        <v>0</v>
      </c>
      <c r="V198" s="123"/>
      <c r="W198" s="124"/>
      <c r="X198" s="112" t="str">
        <f>IF(ISERROR(INDEX('4回目or5回目（建具表）'!$D$11:$D$297,MATCH(W198,'4回目or5回目（建具表）'!$C$11:$C$297,0))),"0",INDEX('4回目or5回目（建具表）'!$D$11:$D$297,MATCH(W198,'4回目or5回目（建具表）'!$C$11:$C$297,0)))</f>
        <v>0</v>
      </c>
      <c r="Y198" s="112" t="str">
        <f>IF(ISERROR(INDEX('4回目or5回目（建具表）'!$E$11:$E$297,MATCH(W198,'4回目or5回目（建具表）'!$C$11:$C$297,0))),"0",INDEX('4回目or5回目（建具表）'!$E$11:$E$297,MATCH(W198,'4回目or5回目（建具表）'!$C$11:$C$297,0)))</f>
        <v>0</v>
      </c>
      <c r="Z198" s="113">
        <f>ROUNDDOWN(+X198*Y198,3)</f>
        <v>0</v>
      </c>
      <c r="AA198" s="83"/>
      <c r="AB198" s="83"/>
    </row>
    <row r="199" spans="2:28" s="74" customFormat="1" ht="13.5" customHeight="1" x14ac:dyDescent="0.15">
      <c r="B199" s="1170"/>
      <c r="C199" s="1189" t="s">
        <v>496</v>
      </c>
      <c r="D199" s="1177">
        <f>IF(K208=0,0,ROUNDDOWN(+Z206/+K208,2))</f>
        <v>0</v>
      </c>
      <c r="E199" s="1165" t="str">
        <f>IF(P202=0,"-",ROUNDDOWN(+P202/+Z206,2))</f>
        <v>-</v>
      </c>
      <c r="F199" s="1167" t="str">
        <f>IF(P208=0,"-",ROUNDDOWN(+P208/+Z206,2))</f>
        <v>-</v>
      </c>
      <c r="G199" s="1167" t="str">
        <f>IF(U202=0,"-",ROUNDDOWN(U202/Z206,2))</f>
        <v>-</v>
      </c>
      <c r="H199" s="1167" t="str">
        <f>IF(U208=0,"-",ROUNDDOWN(+U208/+Z206,2))</f>
        <v>-</v>
      </c>
      <c r="I199" s="1167" t="str">
        <f>IF(Z202=0,"-",ROUNDDOWN(+Z202/+Z206,2))</f>
        <v>-</v>
      </c>
      <c r="J199" s="119"/>
      <c r="K199" s="120"/>
      <c r="L199" s="157"/>
      <c r="M199" s="111"/>
      <c r="N199" s="125" t="str">
        <f>IF(ISERROR(INDEX('4回目or5回目（建具表）'!$D$11:$D$297,MATCH(M199,'4回目or5回目（建具表）'!$C$11:$C$297,0))),"0",INDEX('4回目or5回目（建具表）'!$D$11:$D$297,MATCH(M199,'4回目or5回目（建具表）'!$C$11:$C$297,0)))</f>
        <v>0</v>
      </c>
      <c r="O199" s="112" t="str">
        <f>IF(ISERROR(INDEX('4回目or5回目（建具表）'!$E$11:$E$297,MATCH(M199,'4回目or5回目（建具表）'!$C$11:$C$297,0))),"0",INDEX('4回目or5回目（建具表）'!$E$11:$E$297,MATCH(M199,'4回目or5回目（建具表）'!$C$11:$C$297,0)))</f>
        <v>0</v>
      </c>
      <c r="P199" s="113">
        <f>ROUNDDOWN(+N199*O199,3)</f>
        <v>0</v>
      </c>
      <c r="Q199" s="122"/>
      <c r="R199" s="115"/>
      <c r="S199" s="125" t="str">
        <f>IF(ISERROR(INDEX('4回目or5回目（建具表）'!$D$11:$D$297,MATCH(R199,'4回目or5回目（建具表）'!$C$11:$C$297,0))),"0",INDEX('4回目or5回目（建具表）'!$D$11:$D$297,MATCH(R199,'4回目or5回目（建具表）'!$C$11:$C$297,0)))</f>
        <v>0</v>
      </c>
      <c r="T199" s="112" t="str">
        <f>IF(ISERROR(INDEX('4回目or5回目（建具表）'!$E$11:$E$297,MATCH(R199,'4回目or5回目（建具表）'!$C$11:$C$297,0))),"0",INDEX('4回目or5回目（建具表）'!$E$11:$E$297,MATCH(R199,'4回目or5回目（建具表）'!$C$11:$C$297,0)))</f>
        <v>0</v>
      </c>
      <c r="U199" s="113">
        <f>ROUNDDOWN(+S199*T199,3)</f>
        <v>0</v>
      </c>
      <c r="V199" s="123"/>
      <c r="W199" s="124"/>
      <c r="X199" s="125" t="str">
        <f>IF(ISERROR(INDEX('4回目or5回目（建具表）'!$D$11:$D$297,MATCH(W199,'4回目or5回目（建具表）'!$C$11:$C$297,0))),"0",INDEX('4回目or5回目（建具表）'!$D$11:$D$297,MATCH(W199,'4回目or5回目（建具表）'!$C$11:$C$297,0)))</f>
        <v>0</v>
      </c>
      <c r="Y199" s="112" t="str">
        <f>IF(ISERROR(INDEX('4回目or5回目（建具表）'!$E$11:$E$297,MATCH(W199,'4回目or5回目（建具表）'!$C$11:$C$297,0))),"0",INDEX('4回目or5回目（建具表）'!$E$11:$E$297,MATCH(W199,'4回目or5回目（建具表）'!$C$11:$C$297,0)))</f>
        <v>0</v>
      </c>
      <c r="Z199" s="113">
        <f>ROUNDDOWN(+X199*Y199,3)</f>
        <v>0</v>
      </c>
      <c r="AA199" s="83"/>
      <c r="AB199" s="83"/>
    </row>
    <row r="200" spans="2:28" s="74" customFormat="1" ht="13.5" customHeight="1" x14ac:dyDescent="0.15">
      <c r="B200" s="1170"/>
      <c r="C200" s="1176"/>
      <c r="D200" s="1178"/>
      <c r="E200" s="1166"/>
      <c r="F200" s="1168"/>
      <c r="G200" s="1168"/>
      <c r="H200" s="1168"/>
      <c r="I200" s="1168"/>
      <c r="J200" s="126"/>
      <c r="K200" s="127"/>
      <c r="L200" s="121"/>
      <c r="M200" s="111"/>
      <c r="N200" s="125" t="str">
        <f>IF(ISERROR(INDEX('4回目or5回目（建具表）'!$D$11:$D$297,MATCH(M200,'4回目or5回目（建具表）'!$C$11:$C$297,0))),"0",INDEX('4回目or5回目（建具表）'!$D$11:$D$297,MATCH(M200,'4回目or5回目（建具表）'!$C$11:$C$297,0)))</f>
        <v>0</v>
      </c>
      <c r="O200" s="112" t="str">
        <f>IF(ISERROR(INDEX('4回目or5回目（建具表）'!$E$11:$E$297,MATCH(M200,'4回目or5回目（建具表）'!$C$11:$C$297,0))),"0",INDEX('4回目or5回目（建具表）'!$E$11:$E$297,MATCH(M200,'4回目or5回目（建具表）'!$C$11:$C$297,0)))</f>
        <v>0</v>
      </c>
      <c r="P200" s="113">
        <f>ROUNDDOWN(+N200*O200,3)</f>
        <v>0</v>
      </c>
      <c r="Q200" s="114"/>
      <c r="R200" s="115"/>
      <c r="S200" s="125" t="str">
        <f>IF(ISERROR(INDEX('4回目or5回目（建具表）'!$D$11:$D$297,MATCH(R200,'4回目or5回目（建具表）'!$C$11:$C$297,0))),"0",INDEX('4回目or5回目（建具表）'!$D$11:$D$297,MATCH(R200,'4回目or5回目（建具表）'!$C$11:$C$297,0)))</f>
        <v>0</v>
      </c>
      <c r="T200" s="112" t="str">
        <f>IF(ISERROR(INDEX('4回目or5回目（建具表）'!$E$11:$E$297,MATCH(R200,'4回目or5回目（建具表）'!$C$11:$C$297,0))),"0",INDEX('4回目or5回目（建具表）'!$E$11:$E$297,MATCH(R200,'4回目or5回目（建具表）'!$C$11:$C$297,0)))</f>
        <v>0</v>
      </c>
      <c r="U200" s="113">
        <f>ROUNDDOWN(+S200*T200,3)</f>
        <v>0</v>
      </c>
      <c r="V200" s="121"/>
      <c r="W200" s="124"/>
      <c r="X200" s="125" t="str">
        <f>IF(ISERROR(INDEX('4回目or5回目（建具表）'!$D$11:$D$297,MATCH(W200,'4回目or5回目（建具表）'!$C$11:$C$297,0))),"0",INDEX('4回目or5回目（建具表）'!$D$11:$D$297,MATCH(W200,'4回目or5回目（建具表）'!$C$11:$C$297,0)))</f>
        <v>0</v>
      </c>
      <c r="Y200" s="112" t="str">
        <f>IF(ISERROR(INDEX('4回目or5回目（建具表）'!$E$11:$E$297,MATCH(W200,'4回目or5回目（建具表）'!$C$11:$C$297,0))),"0",INDEX('4回目or5回目（建具表）'!$E$11:$E$297,MATCH(W200,'4回目or5回目（建具表）'!$C$11:$C$297,0)))</f>
        <v>0</v>
      </c>
      <c r="Z200" s="113">
        <f>ROUNDDOWN(+X200*Y200,3)</f>
        <v>0</v>
      </c>
      <c r="AA200" s="118"/>
      <c r="AB200" s="83"/>
    </row>
    <row r="201" spans="2:28" s="74" customFormat="1" ht="13.5" customHeight="1" x14ac:dyDescent="0.15">
      <c r="B201" s="1170"/>
      <c r="C201" s="1179" t="s">
        <v>497</v>
      </c>
      <c r="D201" s="1180">
        <f>IF(D199-$Y$8/100&lt;0,0,D199-$Y$8/100)</f>
        <v>0</v>
      </c>
      <c r="E201" s="1190" t="str">
        <f>IF(E199="-","-",IF(E199-$Y$8/100&lt;0,0,IF(E199=1,1,E199-$Y$8/100)))</f>
        <v>-</v>
      </c>
      <c r="F201" s="1181" t="str">
        <f>IF(F199="-","-",IF(F199-$Y$8/100&lt;0,0,IF(F199=1,1,F199-$Y$8/100)))</f>
        <v>-</v>
      </c>
      <c r="G201" s="1181" t="str">
        <f>IF(G199="-","-",IF(G199-$Y$8/100&lt;0,0,IF(G199=1,1,G199-$Y$8/100)))</f>
        <v>-</v>
      </c>
      <c r="H201" s="1181" t="str">
        <f>IF(H199="-","-",IF(H199-$Y$8/100&lt;0,0,IF(H199=1,1,H199-$Y$8/100)))</f>
        <v>-</v>
      </c>
      <c r="I201" s="1181" t="str">
        <f>IF(I199="-","-",IF(I199-$Y$8/100&lt;0,0,IF(I199=1,1,I199-$Y$8/100)))</f>
        <v>-</v>
      </c>
      <c r="J201" s="126"/>
      <c r="K201" s="127"/>
      <c r="L201" s="157"/>
      <c r="M201" s="128"/>
      <c r="N201" s="129" t="str">
        <f>IF(ISERROR(INDEX('4回目or5回目（建具表）'!$D$11:$D$297,MATCH(M201,'4回目or5回目（建具表）'!$C$11:$C$297,0))),"0",INDEX('4回目or5回目（建具表）'!$D$11:$D$297,MATCH(M201,'4回目or5回目（建具表）'!$C$11:$C$297,0)))</f>
        <v>0</v>
      </c>
      <c r="O201" s="130" t="str">
        <f>IF(ISERROR(INDEX('4回目or5回目（建具表）'!$E$11:$E$297,MATCH(M201,'4回目or5回目（建具表）'!$C$11:$C$297,0))),"0",INDEX('4回目or5回目（建具表）'!$E$11:$E$297,MATCH(M201,'4回目or5回目（建具表）'!$C$11:$C$297,0)))</f>
        <v>0</v>
      </c>
      <c r="P201" s="107">
        <f>ROUNDDOWN(+N201*O201,3)</f>
        <v>0</v>
      </c>
      <c r="Q201" s="122"/>
      <c r="R201" s="131"/>
      <c r="S201" s="132" t="str">
        <f>IF(ISERROR(INDEX('4回目or5回目（建具表）'!$D$11:$D$297,MATCH(R201,'4回目or5回目（建具表）'!$C$11:$C$297,0))),"0",INDEX('4回目or5回目（建具表）'!$D$11:$D$297,MATCH(R201,'4回目or5回目（建具表）'!$C$11:$C$297,0)))</f>
        <v>0</v>
      </c>
      <c r="T201" s="133" t="str">
        <f>IF(ISERROR(INDEX('4回目or5回目（建具表）'!$E$11:$E$297,MATCH(R201,'4回目or5回目（建具表）'!$C$11:$C$297,0))),"0",INDEX('4回目or5回目（建具表）'!$E$11:$E$297,MATCH(R201,'4回目or5回目（建具表）'!$C$11:$C$297,0)))</f>
        <v>0</v>
      </c>
      <c r="U201" s="107">
        <f>ROUNDDOWN(+S201*T201,3)</f>
        <v>0</v>
      </c>
      <c r="V201" s="134"/>
      <c r="W201" s="135"/>
      <c r="X201" s="132" t="str">
        <f>IF(ISERROR(INDEX('4回目or5回目（建具表）'!$D$11:$D$297,MATCH(W201,'4回目or5回目（建具表）'!$C$11:$C$297,0))),"0",INDEX('4回目or5回目（建具表）'!$D$11:$D$297,MATCH(W201,'4回目or5回目（建具表）'!$C$11:$C$297,0)))</f>
        <v>0</v>
      </c>
      <c r="Y201" s="133" t="str">
        <f>IF(ISERROR(INDEX('4回目or5回目（建具表）'!$E$11:$E$297,MATCH(W201,'4回目or5回目（建具表）'!$C$11:$C$297,0))),"0",INDEX('4回目or5回目（建具表）'!$E$11:$E$297,MATCH(W201,'4回目or5回目（建具表）'!$C$11:$C$297,0)))</f>
        <v>0</v>
      </c>
      <c r="Z201" s="107">
        <f>ROUNDDOWN(+X201*Y201,3)</f>
        <v>0</v>
      </c>
      <c r="AA201" s="83"/>
      <c r="AB201" s="83"/>
    </row>
    <row r="202" spans="2:28" s="74" customFormat="1" ht="13.5" customHeight="1" x14ac:dyDescent="0.15">
      <c r="B202" s="1170"/>
      <c r="C202" s="1164"/>
      <c r="D202" s="1178"/>
      <c r="E202" s="1191"/>
      <c r="F202" s="1182"/>
      <c r="G202" s="1182"/>
      <c r="H202" s="1182"/>
      <c r="I202" s="1182"/>
      <c r="J202" s="126"/>
      <c r="K202" s="127"/>
      <c r="L202" s="165"/>
      <c r="M202" s="137"/>
      <c r="N202" s="138"/>
      <c r="O202" s="138"/>
      <c r="P202" s="139">
        <f>ROUNDDOWN(SUM(P197:P201),2)</f>
        <v>0</v>
      </c>
      <c r="Q202" s="140"/>
      <c r="R202" s="141"/>
      <c r="S202" s="142"/>
      <c r="T202" s="142"/>
      <c r="U202" s="139">
        <f>ROUNDDOWN(SUM(U197:U201),2)</f>
        <v>0</v>
      </c>
      <c r="V202" s="140"/>
      <c r="W202" s="143"/>
      <c r="X202" s="142"/>
      <c r="Y202" s="142"/>
      <c r="Z202" s="139">
        <f>ROUNDDOWN(SUM(Z197:Z201),2)</f>
        <v>0</v>
      </c>
      <c r="AA202" s="83"/>
      <c r="AB202" s="83"/>
    </row>
    <row r="203" spans="2:28" s="74" customFormat="1" ht="13.5" customHeight="1" x14ac:dyDescent="0.15">
      <c r="B203" s="1170"/>
      <c r="C203" s="144"/>
      <c r="D203" s="145"/>
      <c r="E203" s="146"/>
      <c r="F203" s="146"/>
      <c r="G203" s="146"/>
      <c r="H203" s="146"/>
      <c r="I203" s="147"/>
      <c r="J203" s="119"/>
      <c r="K203" s="120"/>
      <c r="L203" s="157" t="s">
        <v>492</v>
      </c>
      <c r="M203" s="149"/>
      <c r="N203" s="112" t="str">
        <f>IF(ISERROR(INDEX('4回目or5回目（建具表）'!$D$11:$D$297,MATCH(M203,'4回目or5回目（建具表）'!$C$11:$C$297,0))),"0",INDEX('4回目or5回目（建具表）'!$D$11:$D$297,MATCH(M203,'4回目or5回目（建具表）'!$C$11:$C$297,0)))</f>
        <v>0</v>
      </c>
      <c r="O203" s="112" t="str">
        <f>IF(ISERROR(INDEX('4回目or5回目（建具表）'!$E$11:$E$297,MATCH(M203,'4回目or5回目（建具表）'!$C$11:$C$297,0))),"0",INDEX('4回目or5回目（建具表）'!$E$11:$E$297,MATCH(M203,'4回目or5回目（建具表）'!$C$11:$C$297,0)))</f>
        <v>0</v>
      </c>
      <c r="P203" s="113">
        <f>ROUNDDOWN(+N203*O203,3)</f>
        <v>0</v>
      </c>
      <c r="Q203" s="150" t="s">
        <v>494</v>
      </c>
      <c r="R203" s="115"/>
      <c r="S203" s="116" t="str">
        <f>IF(ISERROR(INDEX('4回目or5回目（建具表）'!$D$11:$D$297,MATCH(R203,'4回目or5回目（建具表）'!$C$11:$C$297,0))),"0",INDEX('4回目or5回目（建具表）'!$D$11:$D$297,MATCH(R203,'4回目or5回目（建具表）'!$C$11:$C$297,0)))</f>
        <v>0</v>
      </c>
      <c r="T203" s="116" t="str">
        <f>IF(ISERROR(INDEX('4回目or5回目（建具表）'!$E$11:$E$297,MATCH(R203,'4回目or5回目（建具表）'!$C$11:$C$297,0))),"0",INDEX('4回目or5回目（建具表）'!$E$11:$E$297,MATCH(R203,'4回目or5回目（建具表）'!$C$11:$C$297,0)))</f>
        <v>0</v>
      </c>
      <c r="U203" s="113">
        <f>ROUNDDOWN(+S203*T203,3)</f>
        <v>0</v>
      </c>
      <c r="V203" s="80"/>
      <c r="W203" s="152"/>
      <c r="X203" s="153"/>
      <c r="Y203" s="153"/>
      <c r="Z203" s="94"/>
      <c r="AA203" s="83"/>
      <c r="AB203" s="83"/>
    </row>
    <row r="204" spans="2:28" s="74" customFormat="1" ht="13.5" customHeight="1" x14ac:dyDescent="0.15">
      <c r="B204" s="1170"/>
      <c r="C204" s="154" t="s">
        <v>498</v>
      </c>
      <c r="D204" s="83"/>
      <c r="E204" s="155"/>
      <c r="F204" s="155"/>
      <c r="G204" s="155"/>
      <c r="H204" s="155"/>
      <c r="I204" s="156"/>
      <c r="J204" s="126"/>
      <c r="K204" s="127"/>
      <c r="L204" s="157"/>
      <c r="M204" s="111"/>
      <c r="N204" s="112" t="str">
        <f>IF(ISERROR(INDEX('4回目or5回目（建具表）'!$D$11:$D$297,MATCH(M204,'4回目or5回目（建具表）'!$C$11:$C$297,0))),"0",INDEX('4回目or5回目（建具表）'!$D$11:$D$297,MATCH(M204,'4回目or5回目（建具表）'!$C$11:$C$297,0)))</f>
        <v>0</v>
      </c>
      <c r="O204" s="112" t="str">
        <f>IF(ISERROR(INDEX('4回目or5回目（建具表）'!$E$11:$E$297,MATCH(M204,'4回目or5回目（建具表）'!$C$11:$C$297,0))),"0",INDEX('4回目or5回目（建具表）'!$E$11:$E$297,MATCH(M204,'4回目or5回目（建具表）'!$C$11:$C$297,0)))</f>
        <v>0</v>
      </c>
      <c r="P204" s="113">
        <f>ROUNDDOWN(+N204*O204,3)</f>
        <v>0</v>
      </c>
      <c r="Q204" s="122"/>
      <c r="R204" s="115"/>
      <c r="S204" s="112" t="str">
        <f>IF(ISERROR(INDEX('4回目or5回目（建具表）'!$D$11:$D$297,MATCH(R204,'4回目or5回目（建具表）'!$C$11:$C$297,0))),"0",INDEX('4回目or5回目（建具表）'!$D$11:$D$297,MATCH(R204,'4回目or5回目（建具表）'!$C$11:$C$297,0)))</f>
        <v>0</v>
      </c>
      <c r="T204" s="112" t="str">
        <f>IF(ISERROR(INDEX('4回目or5回目（建具表）'!$E$11:$E$297,MATCH(R204,'4回目or5回目（建具表）'!$C$11:$C$297,0))),"0",INDEX('4回目or5回目（建具表）'!$E$11:$E$297,MATCH(R204,'4回目or5回目（建具表）'!$C$11:$C$297,0)))</f>
        <v>0</v>
      </c>
      <c r="U204" s="113">
        <f>ROUNDDOWN(+S204*T204,3)</f>
        <v>0</v>
      </c>
      <c r="V204" s="176"/>
      <c r="W204" s="152"/>
      <c r="X204" s="158"/>
      <c r="Y204" s="158"/>
      <c r="Z204" s="99"/>
      <c r="AA204" s="83"/>
      <c r="AB204" s="83"/>
    </row>
    <row r="205" spans="2:28" s="74" customFormat="1" ht="13.5" customHeight="1" x14ac:dyDescent="0.15">
      <c r="B205" s="1170"/>
      <c r="C205" s="1183"/>
      <c r="D205" s="1184"/>
      <c r="E205" s="1184"/>
      <c r="F205" s="1184"/>
      <c r="G205" s="1184"/>
      <c r="H205" s="1184"/>
      <c r="I205" s="1185"/>
      <c r="J205" s="126"/>
      <c r="K205" s="127"/>
      <c r="L205" s="157"/>
      <c r="M205" s="111"/>
      <c r="N205" s="125" t="str">
        <f>IF(ISERROR(INDEX('4回目or5回目（建具表）'!$D$11:$D$297,MATCH(M205,'4回目or5回目（建具表）'!$C$11:$C$297,0))),"0",INDEX('4回目or5回目（建具表）'!$D$11:$D$297,MATCH(M205,'4回目or5回目（建具表）'!$C$11:$C$297,0)))</f>
        <v>0</v>
      </c>
      <c r="O205" s="112" t="str">
        <f>IF(ISERROR(INDEX('4回目or5回目（建具表）'!$E$11:$E$297,MATCH(M205,'4回目or5回目（建具表）'!$C$11:$C$297,0))),"0",INDEX('4回目or5回目（建具表）'!$E$11:$E$297,MATCH(M205,'4回目or5回目（建具表）'!$C$11:$C$297,0)))</f>
        <v>0</v>
      </c>
      <c r="P205" s="113">
        <f>ROUNDDOWN(+N205*O205,3)</f>
        <v>0</v>
      </c>
      <c r="Q205" s="122"/>
      <c r="R205" s="115"/>
      <c r="S205" s="125" t="str">
        <f>IF(ISERROR(INDEX('4回目or5回目（建具表）'!$D$11:$D$297,MATCH(R205,'4回目or5回目（建具表）'!$C$11:$C$297,0))),"0",INDEX('4回目or5回目（建具表）'!$D$11:$D$297,MATCH(R205,'4回目or5回目（建具表）'!$C$11:$C$297,0)))</f>
        <v>0</v>
      </c>
      <c r="T205" s="112" t="str">
        <f>IF(ISERROR(INDEX('4回目or5回目（建具表）'!$E$11:$E$297,MATCH(R205,'4回目or5回目（建具表）'!$C$11:$C$297,0))),"0",INDEX('4回目or5回目（建具表）'!$E$11:$E$297,MATCH(R205,'4回目or5回目（建具表）'!$C$11:$C$297,0)))</f>
        <v>0</v>
      </c>
      <c r="U205" s="113">
        <f>ROUNDDOWN(+S205*T205,3)</f>
        <v>0</v>
      </c>
      <c r="V205" s="176"/>
      <c r="W205" s="152"/>
      <c r="X205" s="158"/>
      <c r="Y205" s="158"/>
      <c r="Z205" s="159"/>
      <c r="AA205" s="83"/>
      <c r="AB205" s="83"/>
    </row>
    <row r="206" spans="2:28" s="74" customFormat="1" ht="13.5" customHeight="1" x14ac:dyDescent="0.15">
      <c r="B206" s="1170"/>
      <c r="C206" s="1183"/>
      <c r="D206" s="1184"/>
      <c r="E206" s="1184"/>
      <c r="F206" s="1184"/>
      <c r="G206" s="1184"/>
      <c r="H206" s="1184"/>
      <c r="I206" s="1185"/>
      <c r="J206" s="126"/>
      <c r="K206" s="127"/>
      <c r="L206" s="157"/>
      <c r="M206" s="111"/>
      <c r="N206" s="125" t="str">
        <f>IF(ISERROR(INDEX('4回目or5回目（建具表）'!$D$11:$D$297,MATCH(M206,'4回目or5回目（建具表）'!$C$11:$C$297,0))),"0",INDEX('4回目or5回目（建具表）'!$D$11:$D$297,MATCH(M206,'4回目or5回目（建具表）'!$C$11:$C$297,0)))</f>
        <v>0</v>
      </c>
      <c r="O206" s="112" t="str">
        <f>IF(ISERROR(INDEX('4回目or5回目（建具表）'!$E$11:$E$297,MATCH(M206,'4回目or5回目（建具表）'!$C$11:$C$297,0))),"0",INDEX('4回目or5回目（建具表）'!$E$11:$E$297,MATCH(M206,'4回目or5回目（建具表）'!$C$11:$C$297,0)))</f>
        <v>0</v>
      </c>
      <c r="P206" s="113">
        <f>ROUNDDOWN(+N206*O206,3)</f>
        <v>0</v>
      </c>
      <c r="Q206" s="122"/>
      <c r="R206" s="115"/>
      <c r="S206" s="125" t="str">
        <f>IF(ISERROR(INDEX('4回目or5回目（建具表）'!$D$11:$D$297,MATCH(R206,'4回目or5回目（建具表）'!$C$11:$C$297,0))),"0",INDEX('4回目or5回目（建具表）'!$D$11:$D$297,MATCH(R206,'4回目or5回目（建具表）'!$C$11:$C$297,0)))</f>
        <v>0</v>
      </c>
      <c r="T206" s="112" t="str">
        <f>IF(ISERROR(INDEX('4回目or5回目（建具表）'!$E$11:$E$297,MATCH(R206,'4回目or5回目（建具表）'!$C$11:$C$297,0))),"0",INDEX('4回目or5回目（建具表）'!$E$11:$E$297,MATCH(R206,'4回目or5回目（建具表）'!$C$11:$C$297,0)))</f>
        <v>0</v>
      </c>
      <c r="U206" s="113">
        <f>ROUNDDOWN(+S206*T206,3)</f>
        <v>0</v>
      </c>
      <c r="V206" s="80"/>
      <c r="W206" s="152"/>
      <c r="X206" s="158"/>
      <c r="Y206" s="158" t="s">
        <v>486</v>
      </c>
      <c r="Z206" s="1163">
        <f>+P202+P208+U202+U208+Z202</f>
        <v>0</v>
      </c>
      <c r="AA206" s="83"/>
      <c r="AB206" s="83"/>
    </row>
    <row r="207" spans="2:28" s="74" customFormat="1" ht="13.5" customHeight="1" x14ac:dyDescent="0.15">
      <c r="B207" s="1170"/>
      <c r="C207" s="1183"/>
      <c r="D207" s="1184"/>
      <c r="E207" s="1184"/>
      <c r="F207" s="1184"/>
      <c r="G207" s="1184"/>
      <c r="H207" s="1184"/>
      <c r="I207" s="1185"/>
      <c r="J207" s="160"/>
      <c r="K207" s="161"/>
      <c r="L207" s="157"/>
      <c r="M207" s="162"/>
      <c r="N207" s="132" t="str">
        <f>IF(ISERROR(INDEX('4回目or5回目（建具表）'!$D$11:$D$297,MATCH(M207,'4回目or5回目（建具表）'!$C$11:$C$297,0))),"0",INDEX('4回目or5回目（建具表）'!$D$11:$D$297,MATCH(M207,'4回目or5回目（建具表）'!$C$11:$C$297,0)))</f>
        <v>0</v>
      </c>
      <c r="O207" s="133" t="str">
        <f>IF(ISERROR(INDEX('4回目or5回目（建具表）'!$E$11:$E$297,MATCH(M207,'4回目or5回目（建具表）'!$C$11:$C$297,0))),"0",INDEX('4回目or5回目（建具表）'!$E$11:$E$297,MATCH(M207,'4回目or5回目（建具表）'!$C$11:$C$297,0)))</f>
        <v>0</v>
      </c>
      <c r="P207" s="107">
        <f>ROUNDDOWN(+N207*O207,3)</f>
        <v>0</v>
      </c>
      <c r="Q207" s="122"/>
      <c r="R207" s="131"/>
      <c r="S207" s="132" t="str">
        <f>IF(ISERROR(INDEX('4回目or5回目（建具表）'!$D$11:$D$297,MATCH(R207,'4回目or5回目（建具表）'!$C$11:$C$297,0))),"0",INDEX('4回目or5回目（建具表）'!$D$11:$D$297,MATCH(R207,'4回目or5回目（建具表）'!$C$11:$C$297,0)))</f>
        <v>0</v>
      </c>
      <c r="T207" s="133" t="str">
        <f>IF(ISERROR(INDEX('4回目or5回目（建具表）'!$E$11:$E$297,MATCH(R207,'4回目or5回目（建具表）'!$C$11:$C$297,0))),"0",INDEX('4回目or5回目（建具表）'!$E$11:$E$297,MATCH(R207,'4回目or5回目（建具表）'!$C$11:$C$297,0)))</f>
        <v>0</v>
      </c>
      <c r="U207" s="107">
        <f>ROUNDDOWN(+S207*T207,3)</f>
        <v>0</v>
      </c>
      <c r="V207" s="176"/>
      <c r="W207" s="152"/>
      <c r="X207" s="158"/>
      <c r="Y207" s="158" t="s">
        <v>499</v>
      </c>
      <c r="Z207" s="1189"/>
      <c r="AA207" s="83"/>
      <c r="AB207" s="83"/>
    </row>
    <row r="208" spans="2:28" s="74" customFormat="1" ht="13.5" customHeight="1" x14ac:dyDescent="0.15">
      <c r="B208" s="1171"/>
      <c r="C208" s="1186"/>
      <c r="D208" s="1187"/>
      <c r="E208" s="1187"/>
      <c r="F208" s="1187"/>
      <c r="G208" s="1187"/>
      <c r="H208" s="1187"/>
      <c r="I208" s="1188"/>
      <c r="J208" s="163" t="s">
        <v>486</v>
      </c>
      <c r="K208" s="164">
        <f>SUM(K197:K207)</f>
        <v>0</v>
      </c>
      <c r="L208" s="165"/>
      <c r="M208" s="166"/>
      <c r="N208" s="142"/>
      <c r="O208" s="142"/>
      <c r="P208" s="139">
        <f>ROUNDDOWN(SUM(P203:P207),2)</f>
        <v>0</v>
      </c>
      <c r="Q208" s="177"/>
      <c r="R208" s="141"/>
      <c r="S208" s="142"/>
      <c r="T208" s="142"/>
      <c r="U208" s="139">
        <f>ROUNDDOWN(SUM(U203:U207),2)</f>
        <v>0</v>
      </c>
      <c r="V208" s="178"/>
      <c r="W208" s="168"/>
      <c r="X208" s="138"/>
      <c r="Y208" s="138"/>
      <c r="Z208" s="1164"/>
      <c r="AA208" s="83"/>
      <c r="AB208" s="83"/>
    </row>
    <row r="209" spans="2:28" s="74" customFormat="1" ht="13.5" customHeight="1" x14ac:dyDescent="0.15">
      <c r="B209" s="1169">
        <v>16</v>
      </c>
      <c r="C209" s="1149" t="s">
        <v>500</v>
      </c>
      <c r="D209" s="1151"/>
      <c r="E209" s="1163" t="s">
        <v>491</v>
      </c>
      <c r="F209" s="1163" t="s">
        <v>492</v>
      </c>
      <c r="G209" s="1163" t="s">
        <v>493</v>
      </c>
      <c r="H209" s="1163" t="s">
        <v>494</v>
      </c>
      <c r="I209" s="1163" t="s">
        <v>495</v>
      </c>
      <c r="J209" s="169"/>
      <c r="K209" s="170"/>
      <c r="L209" s="110" t="s">
        <v>491</v>
      </c>
      <c r="M209" s="149"/>
      <c r="N209" s="171" t="str">
        <f>IF(ISERROR(INDEX('4回目or5回目（建具表）'!$D$11:$D$297,MATCH(M209,'4回目or5回目（建具表）'!$C$11:$C$297,0))),"0",INDEX('4回目or5回目（建具表）'!$D$11:$D$297,MATCH(M209,'4回目or5回目（建具表）'!$C$11:$C$297,0)))</f>
        <v>0</v>
      </c>
      <c r="O209" s="171" t="str">
        <f>IF(ISERROR(INDEX('4回目or5回目（建具表）'!$E$11:$E$297,MATCH(M209,'4回目or5回目（建具表）'!$C$11:$C$297,0))),"0",INDEX('4回目or5回目（建具表）'!$E$11:$E$297,MATCH(M209,'4回目or5回目（建具表）'!$C$11:$C$297,0)))</f>
        <v>0</v>
      </c>
      <c r="P209" s="101">
        <f>ROUNDDOWN(+N209*O209,3)</f>
        <v>0</v>
      </c>
      <c r="Q209" s="172" t="s">
        <v>493</v>
      </c>
      <c r="R209" s="173"/>
      <c r="S209" s="174" t="str">
        <f>IF(ISERROR(INDEX('4回目or5回目（建具表）'!$D$11:$D$297,MATCH(R209,'4回目or5回目（建具表）'!$C$11:$C$297,0))),"0",INDEX('4回目or5回目（建具表）'!$D$11:$D$297,MATCH(R209,'4回目or5回目（建具表）'!$C$11:$C$297,0)))</f>
        <v>0</v>
      </c>
      <c r="T209" s="174" t="str">
        <f>IF(ISERROR(INDEX('4回目or5回目（建具表）'!$E$11:$E$297,MATCH(R209,'4回目or5回目（建具表）'!$C$11:$C$297,0))),"0",INDEX('4回目or5回目（建具表）'!$E$11:$E$297,MATCH(R209,'4回目or5回目（建具表）'!$C$11:$C$297,0)))</f>
        <v>0</v>
      </c>
      <c r="U209" s="101">
        <f>ROUNDDOWN(+S209*T209,3)</f>
        <v>0</v>
      </c>
      <c r="V209" s="172" t="s">
        <v>495</v>
      </c>
      <c r="W209" s="175"/>
      <c r="X209" s="174" t="str">
        <f>IF(ISERROR(INDEX('4回目or5回目（建具表）'!$D$11:$D$297,MATCH(W209,'4回目or5回目（建具表）'!$C$11:$C$297,0))),"0",INDEX('4回目or5回目（建具表）'!$D$11:$D$297,MATCH(W209,'4回目or5回目（建具表）'!$C$11:$C$297,0)))</f>
        <v>0</v>
      </c>
      <c r="Y209" s="174" t="str">
        <f>IF(ISERROR(INDEX('4回目or5回目（建具表）'!$E$11:$E$297,MATCH(W209,'4回目or5回目（建具表）'!$C$11:$C$297,0))),"0",INDEX('4回目or5回目（建具表）'!$E$11:$E$297,MATCH(W209,'4回目or5回目（建具表）'!$C$11:$C$297,0)))</f>
        <v>0</v>
      </c>
      <c r="Z209" s="101">
        <f>ROUNDDOWN(+X209*Y209,3)</f>
        <v>0</v>
      </c>
      <c r="AA209" s="118"/>
      <c r="AB209" s="83"/>
    </row>
    <row r="210" spans="2:28" s="74" customFormat="1" ht="13.5" customHeight="1" x14ac:dyDescent="0.15">
      <c r="B210" s="1170"/>
      <c r="C210" s="1155"/>
      <c r="D210" s="1157"/>
      <c r="E210" s="1164"/>
      <c r="F210" s="1164"/>
      <c r="G210" s="1164"/>
      <c r="H210" s="1164"/>
      <c r="I210" s="1164"/>
      <c r="J210" s="119"/>
      <c r="K210" s="120"/>
      <c r="L210" s="157"/>
      <c r="M210" s="111"/>
      <c r="N210" s="112" t="str">
        <f>IF(ISERROR(INDEX('4回目or5回目（建具表）'!$D$11:$D$297,MATCH(M210,'4回目or5回目（建具表）'!$C$11:$C$297,0))),"0",INDEX('4回目or5回目（建具表）'!$D$11:$D$297,MATCH(M210,'4回目or5回目（建具表）'!$C$11:$C$297,0)))</f>
        <v>0</v>
      </c>
      <c r="O210" s="112" t="str">
        <f>IF(ISERROR(INDEX('4回目or5回目（建具表）'!$E$11:$E$297,MATCH(M210,'4回目or5回目（建具表）'!$C$11:$C$297,0))),"0",INDEX('4回目or5回目（建具表）'!$E$11:$E$297,MATCH(M210,'4回目or5回目（建具表）'!$C$11:$C$297,0)))</f>
        <v>0</v>
      </c>
      <c r="P210" s="113">
        <f>ROUNDDOWN(+N210*O210,3)</f>
        <v>0</v>
      </c>
      <c r="Q210" s="122"/>
      <c r="R210" s="115"/>
      <c r="S210" s="112" t="str">
        <f>IF(ISERROR(INDEX('4回目or5回目（建具表）'!$D$11:$D$297,MATCH(R210,'4回目or5回目（建具表）'!$C$11:$C$297,0))),"0",INDEX('4回目or5回目（建具表）'!$D$11:$D$297,MATCH(R210,'4回目or5回目（建具表）'!$C$11:$C$297,0)))</f>
        <v>0</v>
      </c>
      <c r="T210" s="112" t="str">
        <f>IF(ISERROR(INDEX('4回目or5回目（建具表）'!$E$11:$E$297,MATCH(R210,'4回目or5回目（建具表）'!$C$11:$C$297,0))),"0",INDEX('4回目or5回目（建具表）'!$E$11:$E$297,MATCH(R210,'4回目or5回目（建具表）'!$C$11:$C$297,0)))</f>
        <v>0</v>
      </c>
      <c r="U210" s="113">
        <f>ROUNDDOWN(+S210*T210,3)</f>
        <v>0</v>
      </c>
      <c r="V210" s="123"/>
      <c r="W210" s="124"/>
      <c r="X210" s="112" t="str">
        <f>IF(ISERROR(INDEX('4回目or5回目（建具表）'!$D$11:$D$297,MATCH(W210,'4回目or5回目（建具表）'!$C$11:$C$297,0))),"0",INDEX('4回目or5回目（建具表）'!$D$11:$D$297,MATCH(W210,'4回目or5回目（建具表）'!$C$11:$C$297,0)))</f>
        <v>0</v>
      </c>
      <c r="Y210" s="112" t="str">
        <f>IF(ISERROR(INDEX('4回目or5回目（建具表）'!$E$11:$E$297,MATCH(W210,'4回目or5回目（建具表）'!$C$11:$C$297,0))),"0",INDEX('4回目or5回目（建具表）'!$E$11:$E$297,MATCH(W210,'4回目or5回目（建具表）'!$C$11:$C$297,0)))</f>
        <v>0</v>
      </c>
      <c r="Z210" s="113">
        <f>ROUNDDOWN(+X210*Y210,3)</f>
        <v>0</v>
      </c>
      <c r="AA210" s="83"/>
      <c r="AB210" s="83"/>
    </row>
    <row r="211" spans="2:28" s="74" customFormat="1" ht="13.5" customHeight="1" x14ac:dyDescent="0.15">
      <c r="B211" s="1170"/>
      <c r="C211" s="1189" t="s">
        <v>496</v>
      </c>
      <c r="D211" s="1177">
        <f>IF(K220=0,0,ROUNDDOWN(+Z218/+K220,2))</f>
        <v>0</v>
      </c>
      <c r="E211" s="1165" t="str">
        <f>IF(P214=0,"-",ROUNDDOWN(+P214/+Z218,2))</f>
        <v>-</v>
      </c>
      <c r="F211" s="1167" t="str">
        <f>IF(P220=0,"-",ROUNDDOWN(+P220/+Z218,2))</f>
        <v>-</v>
      </c>
      <c r="G211" s="1167" t="str">
        <f>IF(U214=0,"-",ROUNDDOWN(U214/Z218,2))</f>
        <v>-</v>
      </c>
      <c r="H211" s="1167" t="str">
        <f>IF(U220=0,"-",ROUNDDOWN(+U220/+Z218,2))</f>
        <v>-</v>
      </c>
      <c r="I211" s="1167" t="str">
        <f>IF(Z214=0,"-",ROUNDDOWN(+Z214/+Z218,2))</f>
        <v>-</v>
      </c>
      <c r="J211" s="119"/>
      <c r="K211" s="120"/>
      <c r="L211" s="157"/>
      <c r="M211" s="111"/>
      <c r="N211" s="125" t="str">
        <f>IF(ISERROR(INDEX('4回目or5回目（建具表）'!$D$11:$D$297,MATCH(M211,'4回目or5回目（建具表）'!$C$11:$C$297,0))),"0",INDEX('4回目or5回目（建具表）'!$D$11:$D$297,MATCH(M211,'4回目or5回目（建具表）'!$C$11:$C$297,0)))</f>
        <v>0</v>
      </c>
      <c r="O211" s="112" t="str">
        <f>IF(ISERROR(INDEX('4回目or5回目（建具表）'!$E$11:$E$297,MATCH(M211,'4回目or5回目（建具表）'!$C$11:$C$297,0))),"0",INDEX('4回目or5回目（建具表）'!$E$11:$E$297,MATCH(M211,'4回目or5回目（建具表）'!$C$11:$C$297,0)))</f>
        <v>0</v>
      </c>
      <c r="P211" s="113">
        <f>ROUNDDOWN(+N211*O211,3)</f>
        <v>0</v>
      </c>
      <c r="Q211" s="122"/>
      <c r="R211" s="115"/>
      <c r="S211" s="125" t="str">
        <f>IF(ISERROR(INDEX('4回目or5回目（建具表）'!$D$11:$D$297,MATCH(R211,'4回目or5回目（建具表）'!$C$11:$C$297,0))),"0",INDEX('4回目or5回目（建具表）'!$D$11:$D$297,MATCH(R211,'4回目or5回目（建具表）'!$C$11:$C$297,0)))</f>
        <v>0</v>
      </c>
      <c r="T211" s="112" t="str">
        <f>IF(ISERROR(INDEX('4回目or5回目（建具表）'!$E$11:$E$297,MATCH(R211,'4回目or5回目（建具表）'!$C$11:$C$297,0))),"0",INDEX('4回目or5回目（建具表）'!$E$11:$E$297,MATCH(R211,'4回目or5回目（建具表）'!$C$11:$C$297,0)))</f>
        <v>0</v>
      </c>
      <c r="U211" s="113">
        <f>ROUNDDOWN(+S211*T211,3)</f>
        <v>0</v>
      </c>
      <c r="V211" s="123"/>
      <c r="W211" s="124"/>
      <c r="X211" s="125" t="str">
        <f>IF(ISERROR(INDEX('4回目or5回目（建具表）'!$D$11:$D$297,MATCH(W211,'4回目or5回目（建具表）'!$C$11:$C$297,0))),"0",INDEX('4回目or5回目（建具表）'!$D$11:$D$297,MATCH(W211,'4回目or5回目（建具表）'!$C$11:$C$297,0)))</f>
        <v>0</v>
      </c>
      <c r="Y211" s="112" t="str">
        <f>IF(ISERROR(INDEX('4回目or5回目（建具表）'!$E$11:$E$297,MATCH(W211,'4回目or5回目（建具表）'!$C$11:$C$297,0))),"0",INDEX('4回目or5回目（建具表）'!$E$11:$E$297,MATCH(W211,'4回目or5回目（建具表）'!$C$11:$C$297,0)))</f>
        <v>0</v>
      </c>
      <c r="Z211" s="113">
        <f>ROUNDDOWN(+X211*Y211,3)</f>
        <v>0</v>
      </c>
      <c r="AA211" s="83"/>
      <c r="AB211" s="83"/>
    </row>
    <row r="212" spans="2:28" s="74" customFormat="1" ht="13.5" customHeight="1" x14ac:dyDescent="0.15">
      <c r="B212" s="1170"/>
      <c r="C212" s="1176"/>
      <c r="D212" s="1178"/>
      <c r="E212" s="1166"/>
      <c r="F212" s="1168"/>
      <c r="G212" s="1168"/>
      <c r="H212" s="1168"/>
      <c r="I212" s="1168"/>
      <c r="J212" s="126"/>
      <c r="K212" s="127"/>
      <c r="L212" s="121"/>
      <c r="M212" s="111"/>
      <c r="N212" s="125" t="str">
        <f>IF(ISERROR(INDEX('4回目or5回目（建具表）'!$D$11:$D$297,MATCH(M212,'4回目or5回目（建具表）'!$C$11:$C$297,0))),"0",INDEX('4回目or5回目（建具表）'!$D$11:$D$297,MATCH(M212,'4回目or5回目（建具表）'!$C$11:$C$297,0)))</f>
        <v>0</v>
      </c>
      <c r="O212" s="112" t="str">
        <f>IF(ISERROR(INDEX('4回目or5回目（建具表）'!$E$11:$E$297,MATCH(M212,'4回目or5回目（建具表）'!$C$11:$C$297,0))),"0",INDEX('4回目or5回目（建具表）'!$E$11:$E$297,MATCH(M212,'4回目or5回目（建具表）'!$C$11:$C$297,0)))</f>
        <v>0</v>
      </c>
      <c r="P212" s="113">
        <f>ROUNDDOWN(+N212*O212,3)</f>
        <v>0</v>
      </c>
      <c r="Q212" s="114"/>
      <c r="R212" s="115"/>
      <c r="S212" s="125" t="str">
        <f>IF(ISERROR(INDEX('4回目or5回目（建具表）'!$D$11:$D$297,MATCH(R212,'4回目or5回目（建具表）'!$C$11:$C$297,0))),"0",INDEX('4回目or5回目（建具表）'!$D$11:$D$297,MATCH(R212,'4回目or5回目（建具表）'!$C$11:$C$297,0)))</f>
        <v>0</v>
      </c>
      <c r="T212" s="112" t="str">
        <f>IF(ISERROR(INDEX('4回目or5回目（建具表）'!$E$11:$E$297,MATCH(R212,'4回目or5回目（建具表）'!$C$11:$C$297,0))),"0",INDEX('4回目or5回目（建具表）'!$E$11:$E$297,MATCH(R212,'4回目or5回目（建具表）'!$C$11:$C$297,0)))</f>
        <v>0</v>
      </c>
      <c r="U212" s="113">
        <f>ROUNDDOWN(+S212*T212,3)</f>
        <v>0</v>
      </c>
      <c r="V212" s="121"/>
      <c r="W212" s="124"/>
      <c r="X212" s="125" t="str">
        <f>IF(ISERROR(INDEX('4回目or5回目（建具表）'!$D$11:$D$297,MATCH(W212,'4回目or5回目（建具表）'!$C$11:$C$297,0))),"0",INDEX('4回目or5回目（建具表）'!$D$11:$D$297,MATCH(W212,'4回目or5回目（建具表）'!$C$11:$C$297,0)))</f>
        <v>0</v>
      </c>
      <c r="Y212" s="112" t="str">
        <f>IF(ISERROR(INDEX('4回目or5回目（建具表）'!$E$11:$E$297,MATCH(W212,'4回目or5回目（建具表）'!$C$11:$C$297,0))),"0",INDEX('4回目or5回目（建具表）'!$E$11:$E$297,MATCH(W212,'4回目or5回目（建具表）'!$C$11:$C$297,0)))</f>
        <v>0</v>
      </c>
      <c r="Z212" s="113">
        <f>ROUNDDOWN(+X212*Y212,3)</f>
        <v>0</v>
      </c>
      <c r="AA212" s="118"/>
      <c r="AB212" s="83"/>
    </row>
    <row r="213" spans="2:28" s="74" customFormat="1" ht="13.5" customHeight="1" x14ac:dyDescent="0.15">
      <c r="B213" s="1170"/>
      <c r="C213" s="1179" t="s">
        <v>497</v>
      </c>
      <c r="D213" s="1180">
        <f>IF(D211-$Y$8/100&lt;0,0,D211-$Y$8/100)</f>
        <v>0</v>
      </c>
      <c r="E213" s="1190" t="str">
        <f>IF(E211="-","-",IF(E211-$Y$8/100&lt;0,0,IF(E211=1,1,E211-$Y$8/100)))</f>
        <v>-</v>
      </c>
      <c r="F213" s="1181" t="str">
        <f>IF(F211="-","-",IF(F211-$Y$8/100&lt;0,0,IF(F211=1,1,F211-$Y$8/100)))</f>
        <v>-</v>
      </c>
      <c r="G213" s="1181" t="str">
        <f>IF(G211="-","-",IF(G211-$Y$8/100&lt;0,0,IF(G211=1,1,G211-$Y$8/100)))</f>
        <v>-</v>
      </c>
      <c r="H213" s="1181" t="str">
        <f>IF(H211="-","-",IF(H211-$Y$8/100&lt;0,0,IF(H211=1,1,H211-$Y$8/100)))</f>
        <v>-</v>
      </c>
      <c r="I213" s="1181" t="str">
        <f>IF(I211="-","-",IF(I211-$Y$8/100&lt;0,0,IF(I211=1,1,I211-$Y$8/100)))</f>
        <v>-</v>
      </c>
      <c r="J213" s="126"/>
      <c r="K213" s="127"/>
      <c r="L213" s="157"/>
      <c r="M213" s="128"/>
      <c r="N213" s="129" t="str">
        <f>IF(ISERROR(INDEX('4回目or5回目（建具表）'!$D$11:$D$297,MATCH(M213,'4回目or5回目（建具表）'!$C$11:$C$297,0))),"0",INDEX('4回目or5回目（建具表）'!$D$11:$D$297,MATCH(M213,'4回目or5回目（建具表）'!$C$11:$C$297,0)))</f>
        <v>0</v>
      </c>
      <c r="O213" s="130" t="str">
        <f>IF(ISERROR(INDEX('4回目or5回目（建具表）'!$E$11:$E$297,MATCH(M213,'4回目or5回目（建具表）'!$C$11:$C$297,0))),"0",INDEX('4回目or5回目（建具表）'!$E$11:$E$297,MATCH(M213,'4回目or5回目（建具表）'!$C$11:$C$297,0)))</f>
        <v>0</v>
      </c>
      <c r="P213" s="107">
        <f>ROUNDDOWN(+N213*O213,3)</f>
        <v>0</v>
      </c>
      <c r="Q213" s="122"/>
      <c r="R213" s="131"/>
      <c r="S213" s="132" t="str">
        <f>IF(ISERROR(INDEX('4回目or5回目（建具表）'!$D$11:$D$297,MATCH(R213,'4回目or5回目（建具表）'!$C$11:$C$297,0))),"0",INDEX('4回目or5回目（建具表）'!$D$11:$D$297,MATCH(R213,'4回目or5回目（建具表）'!$C$11:$C$297,0)))</f>
        <v>0</v>
      </c>
      <c r="T213" s="133" t="str">
        <f>IF(ISERROR(INDEX('4回目or5回目（建具表）'!$E$11:$E$297,MATCH(R213,'4回目or5回目（建具表）'!$C$11:$C$297,0))),"0",INDEX('4回目or5回目（建具表）'!$E$11:$E$297,MATCH(R213,'4回目or5回目（建具表）'!$C$11:$C$297,0)))</f>
        <v>0</v>
      </c>
      <c r="U213" s="107">
        <f>ROUNDDOWN(+S213*T213,3)</f>
        <v>0</v>
      </c>
      <c r="V213" s="134"/>
      <c r="W213" s="135"/>
      <c r="X213" s="132" t="str">
        <f>IF(ISERROR(INDEX('4回目or5回目（建具表）'!$D$11:$D$297,MATCH(W213,'4回目or5回目（建具表）'!$C$11:$C$297,0))),"0",INDEX('4回目or5回目（建具表）'!$D$11:$D$297,MATCH(W213,'4回目or5回目（建具表）'!$C$11:$C$297,0)))</f>
        <v>0</v>
      </c>
      <c r="Y213" s="133" t="str">
        <f>IF(ISERROR(INDEX('4回目or5回目（建具表）'!$E$11:$E$297,MATCH(W213,'4回目or5回目（建具表）'!$C$11:$C$297,0))),"0",INDEX('4回目or5回目（建具表）'!$E$11:$E$297,MATCH(W213,'4回目or5回目（建具表）'!$C$11:$C$297,0)))</f>
        <v>0</v>
      </c>
      <c r="Z213" s="107">
        <f>ROUNDDOWN(+X213*Y213,3)</f>
        <v>0</v>
      </c>
      <c r="AA213" s="83"/>
      <c r="AB213" s="83"/>
    </row>
    <row r="214" spans="2:28" s="74" customFormat="1" ht="13.5" customHeight="1" x14ac:dyDescent="0.15">
      <c r="B214" s="1170"/>
      <c r="C214" s="1164"/>
      <c r="D214" s="1178"/>
      <c r="E214" s="1191"/>
      <c r="F214" s="1182"/>
      <c r="G214" s="1182"/>
      <c r="H214" s="1182"/>
      <c r="I214" s="1182"/>
      <c r="J214" s="126"/>
      <c r="K214" s="127"/>
      <c r="L214" s="165"/>
      <c r="M214" s="137"/>
      <c r="N214" s="138"/>
      <c r="O214" s="138"/>
      <c r="P214" s="139">
        <f>ROUNDDOWN(SUM(P209:P213),2)</f>
        <v>0</v>
      </c>
      <c r="Q214" s="140"/>
      <c r="R214" s="141"/>
      <c r="S214" s="142"/>
      <c r="T214" s="142"/>
      <c r="U214" s="139">
        <f>ROUNDDOWN(SUM(U209:U213),2)</f>
        <v>0</v>
      </c>
      <c r="V214" s="140"/>
      <c r="W214" s="179"/>
      <c r="X214" s="142"/>
      <c r="Y214" s="142"/>
      <c r="Z214" s="139">
        <f>ROUNDDOWN(SUM(Z209:Z213),2)</f>
        <v>0</v>
      </c>
      <c r="AA214" s="83"/>
      <c r="AB214" s="83"/>
    </row>
    <row r="215" spans="2:28" s="74" customFormat="1" ht="13.5" customHeight="1" x14ac:dyDescent="0.15">
      <c r="B215" s="1170"/>
      <c r="C215" s="144"/>
      <c r="D215" s="145"/>
      <c r="E215" s="146"/>
      <c r="F215" s="146"/>
      <c r="G215" s="146"/>
      <c r="H215" s="146"/>
      <c r="I215" s="147"/>
      <c r="J215" s="119"/>
      <c r="K215" s="120"/>
      <c r="L215" s="157" t="s">
        <v>492</v>
      </c>
      <c r="M215" s="149"/>
      <c r="N215" s="112" t="str">
        <f>IF(ISERROR(INDEX('4回目or5回目（建具表）'!$D$11:$D$297,MATCH(M215,'4回目or5回目（建具表）'!$C$11:$C$297,0))),"0",INDEX('4回目or5回目（建具表）'!$D$11:$D$297,MATCH(M215,'4回目or5回目（建具表）'!$C$11:$C$297,0)))</f>
        <v>0</v>
      </c>
      <c r="O215" s="112" t="str">
        <f>IF(ISERROR(INDEX('4回目or5回目（建具表）'!$E$11:$E$297,MATCH(M215,'4回目or5回目（建具表）'!$C$11:$C$297,0))),"0",INDEX('4回目or5回目（建具表）'!$E$11:$E$297,MATCH(M215,'4回目or5回目（建具表）'!$C$11:$C$297,0)))</f>
        <v>0</v>
      </c>
      <c r="P215" s="113">
        <f>ROUNDDOWN(+N215*O215,3)</f>
        <v>0</v>
      </c>
      <c r="Q215" s="150" t="s">
        <v>494</v>
      </c>
      <c r="R215" s="115"/>
      <c r="S215" s="116" t="str">
        <f>IF(ISERROR(INDEX('4回目or5回目（建具表）'!$D$11:$D$297,MATCH(R215,'4回目or5回目（建具表）'!$C$11:$C$297,0))),"0",INDEX('4回目or5回目（建具表）'!$D$11:$D$297,MATCH(R215,'4回目or5回目（建具表）'!$C$11:$C$297,0)))</f>
        <v>0</v>
      </c>
      <c r="T215" s="116" t="str">
        <f>IF(ISERROR(INDEX('4回目or5回目（建具表）'!$E$11:$E$297,MATCH(R215,'4回目or5回目（建具表）'!$C$11:$C$297,0))),"0",INDEX('4回目or5回目（建具表）'!$E$11:$E$297,MATCH(R215,'4回目or5回目（建具表）'!$C$11:$C$297,0)))</f>
        <v>0</v>
      </c>
      <c r="U215" s="113">
        <f>ROUNDDOWN(+S215*T215,3)</f>
        <v>0</v>
      </c>
      <c r="V215" s="80"/>
      <c r="X215" s="153"/>
      <c r="Y215" s="153"/>
      <c r="Z215" s="94"/>
      <c r="AA215" s="83"/>
      <c r="AB215" s="83"/>
    </row>
    <row r="216" spans="2:28" s="74" customFormat="1" ht="13.5" customHeight="1" x14ac:dyDescent="0.15">
      <c r="B216" s="1170"/>
      <c r="C216" s="154" t="s">
        <v>498</v>
      </c>
      <c r="D216" s="83"/>
      <c r="E216" s="155"/>
      <c r="F216" s="155"/>
      <c r="G216" s="155"/>
      <c r="H216" s="155"/>
      <c r="I216" s="156"/>
      <c r="J216" s="126"/>
      <c r="K216" s="127"/>
      <c r="L216" s="157"/>
      <c r="M216" s="111"/>
      <c r="N216" s="112" t="str">
        <f>IF(ISERROR(INDEX('4回目or5回目（建具表）'!$D$11:$D$297,MATCH(M216,'4回目or5回目（建具表）'!$C$11:$C$297,0))),"0",INDEX('4回目or5回目（建具表）'!$D$11:$D$297,MATCH(M216,'4回目or5回目（建具表）'!$C$11:$C$297,0)))</f>
        <v>0</v>
      </c>
      <c r="O216" s="112" t="str">
        <f>IF(ISERROR(INDEX('4回目or5回目（建具表）'!$E$11:$E$297,MATCH(M216,'4回目or5回目（建具表）'!$C$11:$C$297,0))),"0",INDEX('4回目or5回目（建具表）'!$E$11:$E$297,MATCH(M216,'4回目or5回目（建具表）'!$C$11:$C$297,0)))</f>
        <v>0</v>
      </c>
      <c r="P216" s="113">
        <f>ROUNDDOWN(+N216*O216,3)</f>
        <v>0</v>
      </c>
      <c r="Q216" s="122"/>
      <c r="R216" s="115"/>
      <c r="S216" s="112" t="str">
        <f>IF(ISERROR(INDEX('4回目or5回目（建具表）'!$D$11:$D$297,MATCH(R216,'4回目or5回目（建具表）'!$C$11:$C$297,0))),"0",INDEX('4回目or5回目（建具表）'!$D$11:$D$297,MATCH(R216,'4回目or5回目（建具表）'!$C$11:$C$297,0)))</f>
        <v>0</v>
      </c>
      <c r="T216" s="112" t="str">
        <f>IF(ISERROR(INDEX('4回目or5回目（建具表）'!$E$11:$E$297,MATCH(R216,'4回目or5回目（建具表）'!$C$11:$C$297,0))),"0",INDEX('4回目or5回目（建具表）'!$E$11:$E$297,MATCH(R216,'4回目or5回目（建具表）'!$C$11:$C$297,0)))</f>
        <v>0</v>
      </c>
      <c r="U216" s="113">
        <f>ROUNDDOWN(+S216*T216,3)</f>
        <v>0</v>
      </c>
      <c r="V216" s="176"/>
      <c r="X216" s="158"/>
      <c r="Y216" s="158"/>
      <c r="Z216" s="99"/>
      <c r="AA216" s="83"/>
      <c r="AB216" s="83"/>
    </row>
    <row r="217" spans="2:28" s="74" customFormat="1" ht="13.5" customHeight="1" x14ac:dyDescent="0.15">
      <c r="B217" s="1170"/>
      <c r="C217" s="1183"/>
      <c r="D217" s="1184"/>
      <c r="E217" s="1184"/>
      <c r="F217" s="1184"/>
      <c r="G217" s="1184"/>
      <c r="H217" s="1184"/>
      <c r="I217" s="1185"/>
      <c r="J217" s="126"/>
      <c r="K217" s="127"/>
      <c r="L217" s="157"/>
      <c r="M217" s="111"/>
      <c r="N217" s="125" t="str">
        <f>IF(ISERROR(INDEX('4回目or5回目（建具表）'!$D$11:$D$297,MATCH(M217,'4回目or5回目（建具表）'!$C$11:$C$297,0))),"0",INDEX('4回目or5回目（建具表）'!$D$11:$D$297,MATCH(M217,'4回目or5回目（建具表）'!$C$11:$C$297,0)))</f>
        <v>0</v>
      </c>
      <c r="O217" s="112" t="str">
        <f>IF(ISERROR(INDEX('4回目or5回目（建具表）'!$E$11:$E$297,MATCH(M217,'4回目or5回目（建具表）'!$C$11:$C$297,0))),"0",INDEX('4回目or5回目（建具表）'!$E$11:$E$297,MATCH(M217,'4回目or5回目（建具表）'!$C$11:$C$297,0)))</f>
        <v>0</v>
      </c>
      <c r="P217" s="113">
        <f>ROUNDDOWN(+N217*O217,3)</f>
        <v>0</v>
      </c>
      <c r="Q217" s="122"/>
      <c r="R217" s="115"/>
      <c r="S217" s="125" t="str">
        <f>IF(ISERROR(INDEX('4回目or5回目（建具表）'!$D$11:$D$297,MATCH(R217,'4回目or5回目（建具表）'!$C$11:$C$297,0))),"0",INDEX('4回目or5回目（建具表）'!$D$11:$D$297,MATCH(R217,'4回目or5回目（建具表）'!$C$11:$C$297,0)))</f>
        <v>0</v>
      </c>
      <c r="T217" s="112" t="str">
        <f>IF(ISERROR(INDEX('4回目or5回目（建具表）'!$E$11:$E$297,MATCH(R217,'4回目or5回目（建具表）'!$C$11:$C$297,0))),"0",INDEX('4回目or5回目（建具表）'!$E$11:$E$297,MATCH(R217,'4回目or5回目（建具表）'!$C$11:$C$297,0)))</f>
        <v>0</v>
      </c>
      <c r="U217" s="113">
        <f>ROUNDDOWN(+S217*T217,3)</f>
        <v>0</v>
      </c>
      <c r="V217" s="176"/>
      <c r="X217" s="158"/>
      <c r="Y217" s="158"/>
      <c r="Z217" s="159"/>
      <c r="AA217" s="83"/>
      <c r="AB217" s="83"/>
    </row>
    <row r="218" spans="2:28" s="74" customFormat="1" ht="13.5" customHeight="1" x14ac:dyDescent="0.15">
      <c r="B218" s="1170"/>
      <c r="C218" s="1183"/>
      <c r="D218" s="1184"/>
      <c r="E218" s="1184"/>
      <c r="F218" s="1184"/>
      <c r="G218" s="1184"/>
      <c r="H218" s="1184"/>
      <c r="I218" s="1185"/>
      <c r="J218" s="126"/>
      <c r="K218" s="127"/>
      <c r="L218" s="157"/>
      <c r="M218" s="111"/>
      <c r="N218" s="125" t="str">
        <f>IF(ISERROR(INDEX('4回目or5回目（建具表）'!$D$11:$D$297,MATCH(M218,'4回目or5回目（建具表）'!$C$11:$C$297,0))),"0",INDEX('4回目or5回目（建具表）'!$D$11:$D$297,MATCH(M218,'4回目or5回目（建具表）'!$C$11:$C$297,0)))</f>
        <v>0</v>
      </c>
      <c r="O218" s="112" t="str">
        <f>IF(ISERROR(INDEX('4回目or5回目（建具表）'!$E$11:$E$297,MATCH(M218,'4回目or5回目（建具表）'!$C$11:$C$297,0))),"0",INDEX('4回目or5回目（建具表）'!$E$11:$E$297,MATCH(M218,'4回目or5回目（建具表）'!$C$11:$C$297,0)))</f>
        <v>0</v>
      </c>
      <c r="P218" s="113">
        <f>ROUNDDOWN(+N218*O218,3)</f>
        <v>0</v>
      </c>
      <c r="Q218" s="122"/>
      <c r="R218" s="115"/>
      <c r="S218" s="125" t="str">
        <f>IF(ISERROR(INDEX('4回目or5回目（建具表）'!$D$11:$D$297,MATCH(R218,'4回目or5回目（建具表）'!$C$11:$C$297,0))),"0",INDEX('4回目or5回目（建具表）'!$D$11:$D$297,MATCH(R218,'4回目or5回目（建具表）'!$C$11:$C$297,0)))</f>
        <v>0</v>
      </c>
      <c r="T218" s="112" t="str">
        <f>IF(ISERROR(INDEX('4回目or5回目（建具表）'!$E$11:$E$297,MATCH(R218,'4回目or5回目（建具表）'!$C$11:$C$297,0))),"0",INDEX('4回目or5回目（建具表）'!$E$11:$E$297,MATCH(R218,'4回目or5回目（建具表）'!$C$11:$C$297,0)))</f>
        <v>0</v>
      </c>
      <c r="U218" s="113">
        <f>ROUNDDOWN(+S218*T218,3)</f>
        <v>0</v>
      </c>
      <c r="V218" s="80"/>
      <c r="X218" s="158"/>
      <c r="Y218" s="158" t="s">
        <v>486</v>
      </c>
      <c r="Z218" s="1163">
        <f>+P214+P220+U214+U220+Z214</f>
        <v>0</v>
      </c>
      <c r="AA218" s="83"/>
      <c r="AB218" s="83"/>
    </row>
    <row r="219" spans="2:28" s="74" customFormat="1" ht="13.5" customHeight="1" x14ac:dyDescent="0.15">
      <c r="B219" s="1170"/>
      <c r="C219" s="1183"/>
      <c r="D219" s="1184"/>
      <c r="E219" s="1184"/>
      <c r="F219" s="1184"/>
      <c r="G219" s="1184"/>
      <c r="H219" s="1184"/>
      <c r="I219" s="1185"/>
      <c r="J219" s="160"/>
      <c r="K219" s="161"/>
      <c r="L219" s="157"/>
      <c r="M219" s="162"/>
      <c r="N219" s="132" t="str">
        <f>IF(ISERROR(INDEX('4回目or5回目（建具表）'!$D$11:$D$297,MATCH(M219,'4回目or5回目（建具表）'!$C$11:$C$297,0))),"0",INDEX('4回目or5回目（建具表）'!$D$11:$D$297,MATCH(M219,'4回目or5回目（建具表）'!$C$11:$C$297,0)))</f>
        <v>0</v>
      </c>
      <c r="O219" s="133" t="str">
        <f>IF(ISERROR(INDEX('4回目or5回目（建具表）'!$E$11:$E$297,MATCH(M219,'4回目or5回目（建具表）'!$C$11:$C$297,0))),"0",INDEX('4回目or5回目（建具表）'!$E$11:$E$297,MATCH(M219,'4回目or5回目（建具表）'!$C$11:$C$297,0)))</f>
        <v>0</v>
      </c>
      <c r="P219" s="107">
        <f>ROUNDDOWN(+N219*O219,3)</f>
        <v>0</v>
      </c>
      <c r="Q219" s="122"/>
      <c r="R219" s="131"/>
      <c r="S219" s="132" t="str">
        <f>IF(ISERROR(INDEX('4回目or5回目（建具表）'!$D$11:$D$297,MATCH(R219,'4回目or5回目（建具表）'!$C$11:$C$297,0))),"0",INDEX('4回目or5回目（建具表）'!$D$11:$D$297,MATCH(R219,'4回目or5回目（建具表）'!$C$11:$C$297,0)))</f>
        <v>0</v>
      </c>
      <c r="T219" s="133" t="str">
        <f>IF(ISERROR(INDEX('4回目or5回目（建具表）'!$E$11:$E$297,MATCH(R219,'4回目or5回目（建具表）'!$C$11:$C$297,0))),"0",INDEX('4回目or5回目（建具表）'!$E$11:$E$297,MATCH(R219,'4回目or5回目（建具表）'!$C$11:$C$297,0)))</f>
        <v>0</v>
      </c>
      <c r="U219" s="107">
        <f>ROUNDDOWN(+S219*T219,3)</f>
        <v>0</v>
      </c>
      <c r="V219" s="176"/>
      <c r="X219" s="158"/>
      <c r="Y219" s="158" t="s">
        <v>499</v>
      </c>
      <c r="Z219" s="1189"/>
      <c r="AA219" s="83"/>
      <c r="AB219" s="83"/>
    </row>
    <row r="220" spans="2:28" s="74" customFormat="1" ht="13.5" customHeight="1" x14ac:dyDescent="0.15">
      <c r="B220" s="1171"/>
      <c r="C220" s="1186"/>
      <c r="D220" s="1187"/>
      <c r="E220" s="1187"/>
      <c r="F220" s="1187"/>
      <c r="G220" s="1187"/>
      <c r="H220" s="1187"/>
      <c r="I220" s="1188"/>
      <c r="J220" s="163" t="s">
        <v>486</v>
      </c>
      <c r="K220" s="164">
        <f>SUM(K209:K219)</f>
        <v>0</v>
      </c>
      <c r="L220" s="165"/>
      <c r="M220" s="181"/>
      <c r="N220" s="142"/>
      <c r="O220" s="142"/>
      <c r="P220" s="139">
        <f>ROUNDDOWN(SUM(P215:P219),2)</f>
        <v>0</v>
      </c>
      <c r="Q220" s="177"/>
      <c r="R220" s="182"/>
      <c r="S220" s="142"/>
      <c r="T220" s="142"/>
      <c r="U220" s="139">
        <f>ROUNDDOWN(SUM(U215:U219),2)</f>
        <v>0</v>
      </c>
      <c r="V220" s="178"/>
      <c r="W220" s="183"/>
      <c r="X220" s="138"/>
      <c r="Y220" s="138"/>
      <c r="Z220" s="1164"/>
      <c r="AA220" s="83"/>
      <c r="AB220" s="83"/>
    </row>
    <row r="221" spans="2:28" x14ac:dyDescent="0.15">
      <c r="J221" s="184"/>
    </row>
    <row r="222" spans="2:28" s="74" customFormat="1" ht="18" customHeight="1" x14ac:dyDescent="0.15">
      <c r="B222" s="74" t="s">
        <v>501</v>
      </c>
      <c r="C222" s="185" t="s">
        <v>502</v>
      </c>
      <c r="J222" s="152"/>
    </row>
    <row r="223" spans="2:28" s="74" customFormat="1" ht="18" customHeight="1" x14ac:dyDescent="0.15">
      <c r="C223" s="74" t="s">
        <v>503</v>
      </c>
      <c r="J223" s="152"/>
    </row>
    <row r="224" spans="2:28" s="74" customFormat="1" ht="18" customHeight="1" x14ac:dyDescent="0.15">
      <c r="C224" s="185" t="s">
        <v>504</v>
      </c>
      <c r="J224" s="152"/>
    </row>
    <row r="225" spans="2:28" s="74" customFormat="1" ht="18" customHeight="1" x14ac:dyDescent="0.15">
      <c r="B225" s="74" t="s">
        <v>501</v>
      </c>
      <c r="C225" s="74" t="s">
        <v>505</v>
      </c>
      <c r="J225" s="152"/>
    </row>
    <row r="226" spans="2:28" s="74" customFormat="1" ht="18" customHeight="1" x14ac:dyDescent="0.15">
      <c r="J226" s="152"/>
    </row>
    <row r="227" spans="2:28" s="74" customFormat="1" ht="18" customHeight="1" x14ac:dyDescent="0.15">
      <c r="C227" s="1195" t="s">
        <v>12</v>
      </c>
      <c r="D227" s="1195"/>
      <c r="E227" s="1195"/>
      <c r="F227" s="1195"/>
      <c r="G227" s="1195"/>
      <c r="H227" s="1195"/>
      <c r="I227" s="1195"/>
      <c r="J227" s="1195"/>
      <c r="K227" s="1195"/>
      <c r="L227" s="1195"/>
      <c r="M227" s="1195"/>
      <c r="N227" s="1195"/>
      <c r="O227" s="1195"/>
      <c r="P227" s="1195"/>
      <c r="Q227" s="1195"/>
      <c r="R227" s="1195"/>
      <c r="S227" s="1195"/>
      <c r="T227" s="1195"/>
      <c r="U227" s="1195"/>
      <c r="V227" s="1195"/>
      <c r="W227" s="1195"/>
      <c r="X227" s="1195"/>
      <c r="Y227" s="1195"/>
    </row>
    <row r="228" spans="2:28" s="74" customFormat="1" ht="18" customHeight="1" x14ac:dyDescent="0.15">
      <c r="C228" s="74" t="s">
        <v>532</v>
      </c>
    </row>
    <row r="229" spans="2:28" s="74" customFormat="1" ht="18" customHeight="1" x14ac:dyDescent="0.15">
      <c r="B229" s="75"/>
      <c r="C229" s="75"/>
      <c r="J229" s="152"/>
    </row>
    <row r="230" spans="2:28" s="76" customFormat="1" ht="18" customHeight="1" x14ac:dyDescent="0.15">
      <c r="B230" s="233"/>
      <c r="C230" s="77" t="s">
        <v>474</v>
      </c>
      <c r="G230" s="1192"/>
      <c r="H230" s="1193"/>
      <c r="I230" s="1193"/>
      <c r="J230" s="186"/>
      <c r="Q230" s="79"/>
      <c r="R230" s="79"/>
      <c r="S230" s="79"/>
      <c r="T230" s="79"/>
      <c r="U230" s="79"/>
      <c r="V230" s="79"/>
      <c r="W230" s="80"/>
      <c r="X230" s="81"/>
      <c r="Z230" s="82"/>
    </row>
    <row r="231" spans="2:28" s="76" customFormat="1" ht="18" customHeight="1" x14ac:dyDescent="0.15">
      <c r="B231" s="233"/>
      <c r="C231" s="77" t="s">
        <v>475</v>
      </c>
      <c r="F231" s="78"/>
      <c r="G231" s="1192"/>
      <c r="H231" s="1192"/>
      <c r="I231" s="1192"/>
      <c r="J231" s="186"/>
      <c r="Q231" s="79"/>
      <c r="R231" s="79"/>
      <c r="S231" s="79"/>
      <c r="T231" s="79"/>
      <c r="U231" s="79"/>
      <c r="V231" s="79"/>
      <c r="W231" s="74"/>
      <c r="X231" s="83"/>
    </row>
    <row r="232" spans="2:28" s="76" customFormat="1" ht="18" customHeight="1" x14ac:dyDescent="0.15">
      <c r="B232" s="84"/>
      <c r="D232" s="85"/>
      <c r="F232" s="78"/>
      <c r="G232" s="78"/>
      <c r="H232" s="78"/>
      <c r="I232" s="78"/>
      <c r="J232" s="186"/>
      <c r="S232" s="86"/>
      <c r="T232" s="87" t="s">
        <v>476</v>
      </c>
      <c r="U232" s="75"/>
      <c r="V232" s="75"/>
      <c r="W232" s="88"/>
      <c r="X232" s="88"/>
      <c r="Y232" s="89"/>
      <c r="Z232" s="90" t="s">
        <v>506</v>
      </c>
    </row>
    <row r="233" spans="2:28" s="74" customFormat="1" ht="18" customHeight="1" x14ac:dyDescent="0.15">
      <c r="B233" s="91"/>
      <c r="C233" s="515" t="s">
        <v>820</v>
      </c>
      <c r="J233" s="152"/>
      <c r="L233" s="83"/>
      <c r="M233" s="83"/>
      <c r="N233" s="83"/>
      <c r="O233" s="83"/>
      <c r="Z233" s="83"/>
      <c r="AB233" s="92"/>
    </row>
    <row r="234" spans="2:28" ht="19.5" customHeight="1" x14ac:dyDescent="0.15">
      <c r="B234" s="93"/>
      <c r="C234" s="1143" t="s">
        <v>507</v>
      </c>
      <c r="D234" s="1144"/>
      <c r="E234" s="1149" t="s">
        <v>508</v>
      </c>
      <c r="F234" s="1150"/>
      <c r="G234" s="1150"/>
      <c r="H234" s="1150"/>
      <c r="I234" s="1151"/>
      <c r="J234" s="187"/>
      <c r="K234" s="95"/>
      <c r="L234" s="1158" t="s">
        <v>480</v>
      </c>
      <c r="M234" s="1159"/>
      <c r="N234" s="1159"/>
      <c r="O234" s="1159"/>
      <c r="P234" s="1159"/>
      <c r="Q234" s="1159"/>
      <c r="R234" s="1159"/>
      <c r="S234" s="1159"/>
      <c r="T234" s="1159"/>
      <c r="U234" s="1159"/>
      <c r="V234" s="1159"/>
      <c r="W234" s="1159"/>
      <c r="X234" s="1159"/>
      <c r="Y234" s="1159"/>
      <c r="Z234" s="1160"/>
    </row>
    <row r="235" spans="2:28" ht="18" customHeight="1" x14ac:dyDescent="0.15">
      <c r="B235" s="98"/>
      <c r="C235" s="1145"/>
      <c r="D235" s="1146"/>
      <c r="E235" s="1152"/>
      <c r="F235" s="1153"/>
      <c r="G235" s="1153"/>
      <c r="H235" s="1153"/>
      <c r="I235" s="1154"/>
      <c r="J235" s="188" t="s">
        <v>481</v>
      </c>
      <c r="K235" s="100" t="s">
        <v>482</v>
      </c>
      <c r="L235" s="101" t="s">
        <v>483</v>
      </c>
      <c r="M235" s="1161" t="s">
        <v>484</v>
      </c>
      <c r="N235" s="1158" t="s">
        <v>485</v>
      </c>
      <c r="O235" s="1160"/>
      <c r="P235" s="101" t="s">
        <v>486</v>
      </c>
      <c r="Q235" s="101" t="s">
        <v>483</v>
      </c>
      <c r="R235" s="1161" t="s">
        <v>484</v>
      </c>
      <c r="S235" s="1158" t="s">
        <v>485</v>
      </c>
      <c r="T235" s="1160"/>
      <c r="U235" s="101" t="s">
        <v>486</v>
      </c>
      <c r="V235" s="101" t="s">
        <v>483</v>
      </c>
      <c r="W235" s="1161" t="s">
        <v>484</v>
      </c>
      <c r="X235" s="1158" t="s">
        <v>485</v>
      </c>
      <c r="Y235" s="1160"/>
      <c r="Z235" s="101" t="s">
        <v>486</v>
      </c>
    </row>
    <row r="236" spans="2:28" ht="18" customHeight="1" x14ac:dyDescent="0.15">
      <c r="B236" s="102"/>
      <c r="C236" s="1147"/>
      <c r="D236" s="1148"/>
      <c r="E236" s="1155"/>
      <c r="F236" s="1156"/>
      <c r="G236" s="1156"/>
      <c r="H236" s="1156"/>
      <c r="I236" s="1157"/>
      <c r="J236" s="189"/>
      <c r="K236" s="104"/>
      <c r="L236" s="105"/>
      <c r="M236" s="1162"/>
      <c r="N236" s="106" t="s">
        <v>509</v>
      </c>
      <c r="O236" s="96" t="s">
        <v>510</v>
      </c>
      <c r="P236" s="107" t="s">
        <v>511</v>
      </c>
      <c r="Q236" s="107"/>
      <c r="R236" s="1162"/>
      <c r="S236" s="106" t="s">
        <v>509</v>
      </c>
      <c r="T236" s="106" t="s">
        <v>510</v>
      </c>
      <c r="U236" s="107" t="s">
        <v>511</v>
      </c>
      <c r="V236" s="107"/>
      <c r="W236" s="1162"/>
      <c r="X236" s="106" t="s">
        <v>509</v>
      </c>
      <c r="Y236" s="106" t="s">
        <v>510</v>
      </c>
      <c r="Z236" s="107" t="s">
        <v>511</v>
      </c>
    </row>
    <row r="237" spans="2:28" s="74" customFormat="1" ht="13.5" customHeight="1" x14ac:dyDescent="0.15">
      <c r="B237" s="1169">
        <v>17</v>
      </c>
      <c r="C237" s="1172" t="s">
        <v>512</v>
      </c>
      <c r="D237" s="1173"/>
      <c r="E237" s="1163" t="s">
        <v>491</v>
      </c>
      <c r="F237" s="1163" t="s">
        <v>492</v>
      </c>
      <c r="G237" s="1163" t="s">
        <v>493</v>
      </c>
      <c r="H237" s="1163" t="s">
        <v>494</v>
      </c>
      <c r="I237" s="1163" t="s">
        <v>495</v>
      </c>
      <c r="J237" s="190"/>
      <c r="K237" s="109"/>
      <c r="L237" s="110" t="s">
        <v>491</v>
      </c>
      <c r="M237" s="111"/>
      <c r="N237" s="112" t="str">
        <f>IF(ISERROR(INDEX('4回目or5回目（建具表）'!$D$11:$D$297,MATCH(M237,'4回目or5回目（建具表）'!$C$11:$C$297,0))),"0",INDEX('4回目or5回目（建具表）'!$D$11:$D$297,MATCH(M237,'4回目or5回目（建具表）'!$C$11:$C$297,0)))</f>
        <v>0</v>
      </c>
      <c r="O237" s="112" t="str">
        <f>IF(ISERROR(INDEX('4回目or5回目（建具表）'!$E$11:$E$297,MATCH(M237,'4回目or5回目（建具表）'!$C$11:$C$297,0))),"0",INDEX('4回目or5回目（建具表）'!$E$11:$E$297,MATCH(M237,'4回目or5回目（建具表）'!$C$11:$C$297,0)))</f>
        <v>0</v>
      </c>
      <c r="P237" s="113">
        <f>ROUNDDOWN(+N237*O237,3)</f>
        <v>0</v>
      </c>
      <c r="Q237" s="114" t="s">
        <v>493</v>
      </c>
      <c r="R237" s="115"/>
      <c r="S237" s="116" t="str">
        <f>IF(ISERROR(INDEX('4回目or5回目（建具表）'!$D$11:$D$297,MATCH(R237,'4回目or5回目（建具表）'!$C$11:$C$297,0))),"0",INDEX('4回目or5回目（建具表）'!$D$11:$D$297,MATCH(R237,'4回目or5回目（建具表）'!$C$11:$C$297,0)))</f>
        <v>0</v>
      </c>
      <c r="T237" s="116" t="str">
        <f>IF(ISERROR(INDEX('4回目or5回目（建具表）'!$E$11:$E$297,MATCH(R237,'4回目or5回目（建具表）'!$C$11:$C$297,0))),"0",INDEX('4回目or5回目（建具表）'!$E$11:$E$297,MATCH(R237,'4回目or5回目（建具表）'!$C$11:$C$297,0)))</f>
        <v>0</v>
      </c>
      <c r="U237" s="113">
        <f>ROUNDDOWN(+S237*T237,3)</f>
        <v>0</v>
      </c>
      <c r="V237" s="114" t="s">
        <v>495</v>
      </c>
      <c r="W237" s="117"/>
      <c r="X237" s="116" t="str">
        <f>IF(ISERROR(INDEX('4回目or5回目（建具表）'!$D$11:$D$297,MATCH(W237,'4回目or5回目（建具表）'!$C$11:$C$297,0))),"0",INDEX('4回目or5回目（建具表）'!$D$11:$D$297,MATCH(W237,'4回目or5回目（建具表）'!$C$11:$C$297,0)))</f>
        <v>0</v>
      </c>
      <c r="Y237" s="116" t="str">
        <f>IF(ISERROR(INDEX('4回目or5回目（建具表）'!$E$11:$E$297,MATCH(W237,'4回目or5回目（建具表）'!$C$11:$C$297,0))),"0",INDEX('4回目or5回目（建具表）'!$E$11:$E$297,MATCH(W237,'4回目or5回目（建具表）'!$C$11:$C$297,0)))</f>
        <v>0</v>
      </c>
      <c r="Z237" s="113">
        <f>ROUNDDOWN(+X237*Y237,3)</f>
        <v>0</v>
      </c>
      <c r="AA237" s="118"/>
      <c r="AB237" s="83"/>
    </row>
    <row r="238" spans="2:28" s="74" customFormat="1" ht="13.5" customHeight="1" x14ac:dyDescent="0.15">
      <c r="B238" s="1170"/>
      <c r="C238" s="1174"/>
      <c r="D238" s="1175"/>
      <c r="E238" s="1164"/>
      <c r="F238" s="1164"/>
      <c r="G238" s="1164"/>
      <c r="H238" s="1164"/>
      <c r="I238" s="1164"/>
      <c r="J238" s="119"/>
      <c r="K238" s="120"/>
      <c r="L238" s="121"/>
      <c r="M238" s="111"/>
      <c r="N238" s="112" t="str">
        <f>IF(ISERROR(INDEX('4回目or5回目（建具表）'!$D$11:$D$297,MATCH(M238,'4回目or5回目（建具表）'!$C$11:$C$297,0))),"0",INDEX('4回目or5回目（建具表）'!$D$11:$D$297,MATCH(M238,'4回目or5回目（建具表）'!$C$11:$C$297,0)))</f>
        <v>0</v>
      </c>
      <c r="O238" s="112" t="str">
        <f>IF(ISERROR(INDEX('4回目or5回目（建具表）'!$E$11:$E$297,MATCH(M238,'4回目or5回目（建具表）'!$C$11:$C$297,0))),"0",INDEX('4回目or5回目（建具表）'!$E$11:$E$297,MATCH(M238,'4回目or5回目（建具表）'!$C$11:$C$297,0)))</f>
        <v>0</v>
      </c>
      <c r="P238" s="113">
        <f>ROUNDDOWN(+N238*O238,3)</f>
        <v>0</v>
      </c>
      <c r="Q238" s="122"/>
      <c r="R238" s="115"/>
      <c r="S238" s="112" t="str">
        <f>IF(ISERROR(INDEX('4回目or5回目（建具表）'!$D$11:$D$297,MATCH(R238,'4回目or5回目（建具表）'!$C$11:$C$297,0))),"0",INDEX('4回目or5回目（建具表）'!$D$11:$D$297,MATCH(R238,'4回目or5回目（建具表）'!$C$11:$C$297,0)))</f>
        <v>0</v>
      </c>
      <c r="T238" s="112" t="str">
        <f>IF(ISERROR(INDEX('4回目or5回目（建具表）'!$E$11:$E$297,MATCH(R238,'4回目or5回目（建具表）'!$C$11:$C$297,0))),"0",INDEX('4回目or5回目（建具表）'!$E$11:$E$297,MATCH(R238,'4回目or5回目（建具表）'!$C$11:$C$297,0)))</f>
        <v>0</v>
      </c>
      <c r="U238" s="113">
        <f>ROUNDDOWN(+S238*T238,3)</f>
        <v>0</v>
      </c>
      <c r="V238" s="123"/>
      <c r="W238" s="124"/>
      <c r="X238" s="112" t="str">
        <f>IF(ISERROR(INDEX('4回目or5回目（建具表）'!$D$11:$D$297,MATCH(W238,'4回目or5回目（建具表）'!$C$11:$C$297,0))),"0",INDEX('4回目or5回目（建具表）'!$D$11:$D$297,MATCH(W238,'4回目or5回目（建具表）'!$C$11:$C$297,0)))</f>
        <v>0</v>
      </c>
      <c r="Y238" s="112" t="str">
        <f>IF(ISERROR(INDEX('4回目or5回目（建具表）'!$E$11:$E$297,MATCH(W238,'4回目or5回目（建具表）'!$C$11:$C$297,0))),"0",INDEX('4回目or5回目（建具表）'!$E$11:$E$297,MATCH(W238,'4回目or5回目（建具表）'!$C$11:$C$297,0)))</f>
        <v>0</v>
      </c>
      <c r="Z238" s="113">
        <f>ROUNDDOWN(+X238*Y238,3)</f>
        <v>0</v>
      </c>
      <c r="AA238" s="83"/>
      <c r="AB238" s="83"/>
    </row>
    <row r="239" spans="2:28" s="74" customFormat="1" ht="13.5" customHeight="1" x14ac:dyDescent="0.15">
      <c r="B239" s="1170"/>
      <c r="C239" s="1163" t="s">
        <v>496</v>
      </c>
      <c r="D239" s="1177">
        <f>IF(K248=0,0,ROUNDDOWN(+Z246/+K248,2))</f>
        <v>0</v>
      </c>
      <c r="E239" s="1165" t="str">
        <f>IF(P242=0,"-",ROUNDDOWN(+P242/+Z246,2))</f>
        <v>-</v>
      </c>
      <c r="F239" s="1167" t="str">
        <f>IF(P248=0,"-",ROUNDDOWN(+P248/+Z246,2))</f>
        <v>-</v>
      </c>
      <c r="G239" s="1167" t="str">
        <f>IF(U242=0,"-",ROUNDDOWN(U242/Z246,2))</f>
        <v>-</v>
      </c>
      <c r="H239" s="1167" t="str">
        <f>IF(U248=0,"-",ROUNDDOWN(+U248/+Z246,2))</f>
        <v>-</v>
      </c>
      <c r="I239" s="1167" t="str">
        <f>IF(Z242=0,"-",ROUNDDOWN(+Z242/+Z246,2))</f>
        <v>-</v>
      </c>
      <c r="J239" s="119"/>
      <c r="K239" s="120"/>
      <c r="L239" s="121"/>
      <c r="M239" s="111"/>
      <c r="N239" s="125" t="str">
        <f>IF(ISERROR(INDEX('4回目or5回目（建具表）'!$D$11:$D$297,MATCH(M239,'4回目or5回目（建具表）'!$C$11:$C$297,0))),"0",INDEX('4回目or5回目（建具表）'!$D$11:$D$297,MATCH(M239,'4回目or5回目（建具表）'!$C$11:$C$297,0)))</f>
        <v>0</v>
      </c>
      <c r="O239" s="112" t="str">
        <f>IF(ISERROR(INDEX('4回目or5回目（建具表）'!$E$11:$E$297,MATCH(M239,'4回目or5回目（建具表）'!$C$11:$C$297,0))),"0",INDEX('4回目or5回目（建具表）'!$E$11:$E$297,MATCH(M239,'4回目or5回目（建具表）'!$C$11:$C$297,0)))</f>
        <v>0</v>
      </c>
      <c r="P239" s="113">
        <f>ROUNDDOWN(+N239*O239,3)</f>
        <v>0</v>
      </c>
      <c r="Q239" s="122"/>
      <c r="R239" s="115"/>
      <c r="S239" s="125" t="str">
        <f>IF(ISERROR(INDEX('4回目or5回目（建具表）'!$D$11:$D$297,MATCH(R239,'4回目or5回目（建具表）'!$C$11:$C$297,0))),"0",INDEX('4回目or5回目（建具表）'!$D$11:$D$297,MATCH(R239,'4回目or5回目（建具表）'!$C$11:$C$297,0)))</f>
        <v>0</v>
      </c>
      <c r="T239" s="112" t="str">
        <f>IF(ISERROR(INDEX('4回目or5回目（建具表）'!$E$11:$E$297,MATCH(R239,'4回目or5回目（建具表）'!$C$11:$C$297,0))),"0",INDEX('4回目or5回目（建具表）'!$E$11:$E$297,MATCH(R239,'4回目or5回目（建具表）'!$C$11:$C$297,0)))</f>
        <v>0</v>
      </c>
      <c r="U239" s="113">
        <f>ROUNDDOWN(+S239*T239,3)</f>
        <v>0</v>
      </c>
      <c r="V239" s="123"/>
      <c r="W239" s="124"/>
      <c r="X239" s="125" t="str">
        <f>IF(ISERROR(INDEX('4回目or5回目（建具表）'!$D$11:$D$297,MATCH(W239,'4回目or5回目（建具表）'!$C$11:$C$297,0))),"0",INDEX('4回目or5回目（建具表）'!$D$11:$D$297,MATCH(W239,'4回目or5回目（建具表）'!$C$11:$C$297,0)))</f>
        <v>0</v>
      </c>
      <c r="Y239" s="112" t="str">
        <f>IF(ISERROR(INDEX('4回目or5回目（建具表）'!$E$11:$E$297,MATCH(W239,'4回目or5回目（建具表）'!$C$11:$C$297,0))),"0",INDEX('4回目or5回目（建具表）'!$E$11:$E$297,MATCH(W239,'4回目or5回目（建具表）'!$C$11:$C$297,0)))</f>
        <v>0</v>
      </c>
      <c r="Z239" s="113">
        <f>ROUNDDOWN(+X239*Y239,3)</f>
        <v>0</v>
      </c>
      <c r="AA239" s="83"/>
      <c r="AB239" s="83"/>
    </row>
    <row r="240" spans="2:28" s="74" customFormat="1" ht="13.5" customHeight="1" x14ac:dyDescent="0.15">
      <c r="B240" s="1170"/>
      <c r="C240" s="1176"/>
      <c r="D240" s="1178"/>
      <c r="E240" s="1166"/>
      <c r="F240" s="1168"/>
      <c r="G240" s="1168"/>
      <c r="H240" s="1168"/>
      <c r="I240" s="1168"/>
      <c r="J240" s="126"/>
      <c r="K240" s="127"/>
      <c r="L240" s="121"/>
      <c r="M240" s="111"/>
      <c r="N240" s="125" t="str">
        <f>IF(ISERROR(INDEX('4回目or5回目（建具表）'!$D$11:$D$297,MATCH(M240,'4回目or5回目（建具表）'!$C$11:$C$297,0))),"0",INDEX('4回目or5回目（建具表）'!$D$11:$D$297,MATCH(M240,'4回目or5回目（建具表）'!$C$11:$C$297,0)))</f>
        <v>0</v>
      </c>
      <c r="O240" s="112" t="str">
        <f>IF(ISERROR(INDEX('4回目or5回目（建具表）'!$E$11:$E$297,MATCH(M240,'4回目or5回目（建具表）'!$C$11:$C$297,0))),"0",INDEX('4回目or5回目（建具表）'!$E$11:$E$297,MATCH(M240,'4回目or5回目（建具表）'!$C$11:$C$297,0)))</f>
        <v>0</v>
      </c>
      <c r="P240" s="113">
        <f>ROUNDDOWN(+N240*O240,3)</f>
        <v>0</v>
      </c>
      <c r="Q240" s="114"/>
      <c r="R240" s="115"/>
      <c r="S240" s="125" t="str">
        <f>IF(ISERROR(INDEX('4回目or5回目（建具表）'!$D$11:$D$297,MATCH(R240,'4回目or5回目（建具表）'!$C$11:$C$297,0))),"0",INDEX('4回目or5回目（建具表）'!$D$11:$D$297,MATCH(R240,'4回目or5回目（建具表）'!$C$11:$C$297,0)))</f>
        <v>0</v>
      </c>
      <c r="T240" s="112" t="str">
        <f>IF(ISERROR(INDEX('4回目or5回目（建具表）'!$E$11:$E$297,MATCH(R240,'4回目or5回目（建具表）'!$C$11:$C$297,0))),"0",INDEX('4回目or5回目（建具表）'!$E$11:$E$297,MATCH(R240,'4回目or5回目（建具表）'!$C$11:$C$297,0)))</f>
        <v>0</v>
      </c>
      <c r="U240" s="113">
        <f>ROUNDDOWN(+S240*T240,3)</f>
        <v>0</v>
      </c>
      <c r="V240" s="121"/>
      <c r="W240" s="124"/>
      <c r="X240" s="125" t="str">
        <f>IF(ISERROR(INDEX('4回目or5回目（建具表）'!$D$11:$D$297,MATCH(W240,'4回目or5回目（建具表）'!$C$11:$C$297,0))),"0",INDEX('4回目or5回目（建具表）'!$D$11:$D$297,MATCH(W240,'4回目or5回目（建具表）'!$C$11:$C$297,0)))</f>
        <v>0</v>
      </c>
      <c r="Y240" s="112" t="str">
        <f>IF(ISERROR(INDEX('4回目or5回目（建具表）'!$E$11:$E$297,MATCH(W240,'4回目or5回目（建具表）'!$C$11:$C$297,0))),"0",INDEX('4回目or5回目（建具表）'!$E$11:$E$297,MATCH(W240,'4回目or5回目（建具表）'!$C$11:$C$297,0)))</f>
        <v>0</v>
      </c>
      <c r="Z240" s="113">
        <f>ROUNDDOWN(+X240*Y240,3)</f>
        <v>0</v>
      </c>
      <c r="AA240" s="118"/>
      <c r="AB240" s="83"/>
    </row>
    <row r="241" spans="2:28" s="74" customFormat="1" ht="13.5" customHeight="1" x14ac:dyDescent="0.15">
      <c r="B241" s="1170"/>
      <c r="C241" s="1179" t="s">
        <v>497</v>
      </c>
      <c r="D241" s="1180">
        <f>IF(D239-$Y$8/100&lt;0,0,D239-$Y$8/100)</f>
        <v>0</v>
      </c>
      <c r="E241" s="1190" t="str">
        <f>IF(E239="-","-",IF(E239-$Y$8/100&lt;0,0,IF(E239=1,1,E239-$Y$8/100)))</f>
        <v>-</v>
      </c>
      <c r="F241" s="1181" t="str">
        <f>IF(F239="-","-",IF(F239-$Y$8/100&lt;0,0,IF(F239=1,1,F239-$Y$8/100)))</f>
        <v>-</v>
      </c>
      <c r="G241" s="1181" t="str">
        <f>IF(G239="-","-",IF(G239-$Y$8/100&lt;0,0,IF(G239=1,1,G239-$Y$8/100)))</f>
        <v>-</v>
      </c>
      <c r="H241" s="1181" t="str">
        <f>IF(H239="-","-",IF(H239-$Y$8/100&lt;0,0,IF(H239=1,1,H239-$Y$8/100)))</f>
        <v>-</v>
      </c>
      <c r="I241" s="1181" t="str">
        <f>IF(I239="-","-",IF(I239-$Y$8/100&lt;0,0,IF(I239=1,1,I239-$Y$8/100)))</f>
        <v>-</v>
      </c>
      <c r="J241" s="126"/>
      <c r="K241" s="127"/>
      <c r="L241" s="121"/>
      <c r="M241" s="128"/>
      <c r="N241" s="129" t="str">
        <f>IF(ISERROR(INDEX('4回目or5回目（建具表）'!$D$11:$D$297,MATCH(M241,'4回目or5回目（建具表）'!$C$11:$C$297,0))),"0",INDEX('4回目or5回目（建具表）'!$D$11:$D$297,MATCH(M241,'4回目or5回目（建具表）'!$C$11:$C$297,0)))</f>
        <v>0</v>
      </c>
      <c r="O241" s="130" t="str">
        <f>IF(ISERROR(INDEX('4回目or5回目（建具表）'!$E$11:$E$297,MATCH(M241,'4回目or5回目（建具表）'!$C$11:$C$297,0))),"0",INDEX('4回目or5回目（建具表）'!$E$11:$E$297,MATCH(M241,'4回目or5回目（建具表）'!$C$11:$C$297,0)))</f>
        <v>0</v>
      </c>
      <c r="P241" s="107">
        <f>ROUNDDOWN(+N241*O241,3)</f>
        <v>0</v>
      </c>
      <c r="Q241" s="122"/>
      <c r="R241" s="131"/>
      <c r="S241" s="132" t="str">
        <f>IF(ISERROR(INDEX('4回目or5回目（建具表）'!$D$11:$D$297,MATCH(R241,'4回目or5回目（建具表）'!$C$11:$C$297,0))),"0",INDEX('4回目or5回目（建具表）'!$D$11:$D$297,MATCH(R241,'4回目or5回目（建具表）'!$C$11:$C$297,0)))</f>
        <v>0</v>
      </c>
      <c r="T241" s="133" t="str">
        <f>IF(ISERROR(INDEX('4回目or5回目（建具表）'!$E$11:$E$297,MATCH(R241,'4回目or5回目（建具表）'!$C$11:$C$297,0))),"0",INDEX('4回目or5回目（建具表）'!$E$11:$E$297,MATCH(R241,'4回目or5回目（建具表）'!$C$11:$C$297,0)))</f>
        <v>0</v>
      </c>
      <c r="U241" s="107">
        <f>ROUNDDOWN(+S241*T241,3)</f>
        <v>0</v>
      </c>
      <c r="V241" s="134"/>
      <c r="W241" s="135"/>
      <c r="X241" s="132" t="str">
        <f>IF(ISERROR(INDEX('4回目or5回目（建具表）'!$D$11:$D$297,MATCH(W241,'4回目or5回目（建具表）'!$C$11:$C$297,0))),"0",INDEX('4回目or5回目（建具表）'!$D$11:$D$297,MATCH(W241,'4回目or5回目（建具表）'!$C$11:$C$297,0)))</f>
        <v>0</v>
      </c>
      <c r="Y241" s="133" t="str">
        <f>IF(ISERROR(INDEX('4回目or5回目（建具表）'!$E$11:$E$297,MATCH(W241,'4回目or5回目（建具表）'!$C$11:$C$297,0))),"0",INDEX('4回目or5回目（建具表）'!$E$11:$E$297,MATCH(W241,'4回目or5回目（建具表）'!$C$11:$C$297,0)))</f>
        <v>0</v>
      </c>
      <c r="Z241" s="107">
        <f>ROUNDDOWN(+X241*Y241,3)</f>
        <v>0</v>
      </c>
      <c r="AA241" s="83"/>
      <c r="AB241" s="83"/>
    </row>
    <row r="242" spans="2:28" s="74" customFormat="1" ht="13.5" customHeight="1" x14ac:dyDescent="0.15">
      <c r="B242" s="1170"/>
      <c r="C242" s="1164"/>
      <c r="D242" s="1178"/>
      <c r="E242" s="1191"/>
      <c r="F242" s="1182"/>
      <c r="G242" s="1182"/>
      <c r="H242" s="1182"/>
      <c r="I242" s="1182"/>
      <c r="J242" s="126"/>
      <c r="K242" s="127"/>
      <c r="L242" s="136"/>
      <c r="M242" s="137"/>
      <c r="N242" s="138"/>
      <c r="O242" s="138"/>
      <c r="P242" s="139">
        <f>ROUNDDOWN(SUM(P237:P241),2)</f>
        <v>0</v>
      </c>
      <c r="Q242" s="140"/>
      <c r="R242" s="141"/>
      <c r="S242" s="142"/>
      <c r="T242" s="142"/>
      <c r="U242" s="139">
        <f>ROUNDDOWN(SUM(U237:U241),2)</f>
        <v>0</v>
      </c>
      <c r="V242" s="140"/>
      <c r="W242" s="143"/>
      <c r="X242" s="142"/>
      <c r="Y242" s="142"/>
      <c r="Z242" s="139">
        <f>ROUNDDOWN(SUM(Z237:Z241),2)</f>
        <v>0</v>
      </c>
      <c r="AA242" s="83"/>
      <c r="AB242" s="83"/>
    </row>
    <row r="243" spans="2:28" s="74" customFormat="1" ht="13.5" customHeight="1" x14ac:dyDescent="0.15">
      <c r="B243" s="1170"/>
      <c r="C243" s="144"/>
      <c r="D243" s="145"/>
      <c r="E243" s="146"/>
      <c r="F243" s="146"/>
      <c r="G243" s="146"/>
      <c r="H243" s="146"/>
      <c r="I243" s="147"/>
      <c r="J243" s="119"/>
      <c r="K243" s="120"/>
      <c r="L243" s="148" t="s">
        <v>492</v>
      </c>
      <c r="M243" s="149"/>
      <c r="N243" s="112" t="str">
        <f>IF(ISERROR(INDEX('4回目or5回目（建具表）'!$D$11:$D$297,MATCH(M243,'4回目or5回目（建具表）'!$C$11:$C$297,0))),"0",INDEX('4回目or5回目（建具表）'!$D$11:$D$297,MATCH(M243,'4回目or5回目（建具表）'!$C$11:$C$297,0)))</f>
        <v>0</v>
      </c>
      <c r="O243" s="112" t="str">
        <f>IF(ISERROR(INDEX('4回目or5回目（建具表）'!$E$11:$E$297,MATCH(M243,'4回目or5回目（建具表）'!$C$11:$C$297,0))),"0",INDEX('4回目or5回目（建具表）'!$E$11:$E$297,MATCH(M243,'4回目or5回目（建具表）'!$C$11:$C$297,0)))</f>
        <v>0</v>
      </c>
      <c r="P243" s="113">
        <f>ROUNDDOWN(+N243*O243,3)</f>
        <v>0</v>
      </c>
      <c r="Q243" s="150" t="s">
        <v>494</v>
      </c>
      <c r="R243" s="115"/>
      <c r="S243" s="116" t="str">
        <f>IF(ISERROR(INDEX('4回目or5回目（建具表）'!$D$11:$D$297,MATCH(R243,'4回目or5回目（建具表）'!$C$11:$C$297,0))),"0",INDEX('4回目or5回目（建具表）'!$D$11:$D$297,MATCH(R243,'4回目or5回目（建具表）'!$C$11:$C$297,0)))</f>
        <v>0</v>
      </c>
      <c r="T243" s="116" t="str">
        <f>IF(ISERROR(INDEX('4回目or5回目（建具表）'!$E$11:$E$297,MATCH(R243,'4回目or5回目（建具表）'!$C$11:$C$297,0))),"0",INDEX('4回目or5回目（建具表）'!$E$11:$E$297,MATCH(R243,'4回目or5回目（建具表）'!$C$11:$C$297,0)))</f>
        <v>0</v>
      </c>
      <c r="U243" s="113">
        <f>ROUNDDOWN(+S243*T243,3)</f>
        <v>0</v>
      </c>
      <c r="V243" s="151"/>
      <c r="W243" s="152"/>
      <c r="X243" s="153"/>
      <c r="Y243" s="153"/>
      <c r="Z243" s="94"/>
      <c r="AA243" s="83"/>
      <c r="AB243" s="83"/>
    </row>
    <row r="244" spans="2:28" s="74" customFormat="1" ht="13.5" customHeight="1" x14ac:dyDescent="0.15">
      <c r="B244" s="1170"/>
      <c r="C244" s="154" t="s">
        <v>498</v>
      </c>
      <c r="D244" s="83"/>
      <c r="E244" s="155"/>
      <c r="F244" s="155"/>
      <c r="G244" s="155"/>
      <c r="H244" s="155"/>
      <c r="I244" s="156"/>
      <c r="J244" s="126"/>
      <c r="K244" s="127"/>
      <c r="L244" s="157"/>
      <c r="M244" s="111"/>
      <c r="N244" s="112" t="str">
        <f>IF(ISERROR(INDEX('4回目or5回目（建具表）'!$D$11:$D$297,MATCH(M244,'4回目or5回目（建具表）'!$C$11:$C$297,0))),"0",INDEX('4回目or5回目（建具表）'!$D$11:$D$297,MATCH(M244,'4回目or5回目（建具表）'!$C$11:$C$297,0)))</f>
        <v>0</v>
      </c>
      <c r="O244" s="112" t="str">
        <f>IF(ISERROR(INDEX('4回目or5回目（建具表）'!$E$11:$E$297,MATCH(M244,'4回目or5回目（建具表）'!$C$11:$C$297,0))),"0",INDEX('4回目or5回目（建具表）'!$E$11:$E$297,MATCH(M244,'4回目or5回目（建具表）'!$C$11:$C$297,0)))</f>
        <v>0</v>
      </c>
      <c r="P244" s="113">
        <f>ROUNDDOWN(+N244*O244,3)</f>
        <v>0</v>
      </c>
      <c r="Q244" s="122"/>
      <c r="R244" s="115"/>
      <c r="S244" s="112" t="str">
        <f>IF(ISERROR(INDEX('4回目or5回目（建具表）'!$D$11:$D$297,MATCH(R244,'4回目or5回目（建具表）'!$C$11:$C$297,0))),"0",INDEX('4回目or5回目（建具表）'!$D$11:$D$297,MATCH(R244,'4回目or5回目（建具表）'!$C$11:$C$297,0)))</f>
        <v>0</v>
      </c>
      <c r="T244" s="112" t="str">
        <f>IF(ISERROR(INDEX('4回目or5回目（建具表）'!$E$11:$E$297,MATCH(R244,'4回目or5回目（建具表）'!$C$11:$C$297,0))),"0",INDEX('4回目or5回目（建具表）'!$E$11:$E$297,MATCH(R244,'4回目or5回目（建具表）'!$C$11:$C$297,0)))</f>
        <v>0</v>
      </c>
      <c r="U244" s="113">
        <f>ROUNDDOWN(+S244*T244,3)</f>
        <v>0</v>
      </c>
      <c r="V244" s="134"/>
      <c r="W244" s="152"/>
      <c r="X244" s="158"/>
      <c r="Y244" s="158"/>
      <c r="Z244" s="99"/>
      <c r="AA244" s="83"/>
      <c r="AB244" s="83"/>
    </row>
    <row r="245" spans="2:28" s="74" customFormat="1" ht="13.5" customHeight="1" x14ac:dyDescent="0.15">
      <c r="B245" s="1170"/>
      <c r="C245" s="1183"/>
      <c r="D245" s="1184"/>
      <c r="E245" s="1184"/>
      <c r="F245" s="1184"/>
      <c r="G245" s="1184"/>
      <c r="H245" s="1184"/>
      <c r="I245" s="1185"/>
      <c r="J245" s="126"/>
      <c r="K245" s="127"/>
      <c r="L245" s="157"/>
      <c r="M245" s="111"/>
      <c r="N245" s="125" t="str">
        <f>IF(ISERROR(INDEX('4回目or5回目（建具表）'!$D$11:$D$297,MATCH(M245,'4回目or5回目（建具表）'!$C$11:$C$297,0))),"0",INDEX('4回目or5回目（建具表）'!$D$11:$D$297,MATCH(M245,'4回目or5回目（建具表）'!$C$11:$C$297,0)))</f>
        <v>0</v>
      </c>
      <c r="O245" s="112" t="str">
        <f>IF(ISERROR(INDEX('4回目or5回目（建具表）'!$E$11:$E$297,MATCH(M245,'4回目or5回目（建具表）'!$C$11:$C$297,0))),"0",INDEX('4回目or5回目（建具表）'!$E$11:$E$297,MATCH(M245,'4回目or5回目（建具表）'!$C$11:$C$297,0)))</f>
        <v>0</v>
      </c>
      <c r="P245" s="113">
        <f>ROUNDDOWN(+N245*O245,3)</f>
        <v>0</v>
      </c>
      <c r="Q245" s="122"/>
      <c r="R245" s="115"/>
      <c r="S245" s="125" t="str">
        <f>IF(ISERROR(INDEX('4回目or5回目（建具表）'!$D$11:$D$297,MATCH(R245,'4回目or5回目（建具表）'!$C$11:$C$297,0))),"0",INDEX('4回目or5回目（建具表）'!$D$11:$D$297,MATCH(R245,'4回目or5回目（建具表）'!$C$11:$C$297,0)))</f>
        <v>0</v>
      </c>
      <c r="T245" s="112" t="str">
        <f>IF(ISERROR(INDEX('4回目or5回目（建具表）'!$E$11:$E$297,MATCH(R245,'4回目or5回目（建具表）'!$C$11:$C$297,0))),"0",INDEX('4回目or5回目（建具表）'!$E$11:$E$297,MATCH(R245,'4回目or5回目（建具表）'!$C$11:$C$297,0)))</f>
        <v>0</v>
      </c>
      <c r="U245" s="113">
        <f>ROUNDDOWN(+S245*T245,3)</f>
        <v>0</v>
      </c>
      <c r="V245" s="134"/>
      <c r="W245" s="152"/>
      <c r="X245" s="158"/>
      <c r="Y245" s="158"/>
      <c r="Z245" s="159"/>
      <c r="AA245" s="83"/>
      <c r="AB245" s="83"/>
    </row>
    <row r="246" spans="2:28" s="74" customFormat="1" ht="13.5" customHeight="1" x14ac:dyDescent="0.15">
      <c r="B246" s="1170"/>
      <c r="C246" s="1183"/>
      <c r="D246" s="1184"/>
      <c r="E246" s="1184"/>
      <c r="F246" s="1184"/>
      <c r="G246" s="1184"/>
      <c r="H246" s="1184"/>
      <c r="I246" s="1185"/>
      <c r="J246" s="126"/>
      <c r="K246" s="127"/>
      <c r="L246" s="157"/>
      <c r="M246" s="111"/>
      <c r="N246" s="125" t="str">
        <f>IF(ISERROR(INDEX('4回目or5回目（建具表）'!$D$11:$D$297,MATCH(M246,'4回目or5回目（建具表）'!$C$11:$C$297,0))),"0",INDEX('4回目or5回目（建具表）'!$D$11:$D$297,MATCH(M246,'4回目or5回目（建具表）'!$C$11:$C$297,0)))</f>
        <v>0</v>
      </c>
      <c r="O246" s="112" t="str">
        <f>IF(ISERROR(INDEX('4回目or5回目（建具表）'!$E$11:$E$297,MATCH(M246,'4回目or5回目（建具表）'!$C$11:$C$297,0))),"0",INDEX('4回目or5回目（建具表）'!$E$11:$E$297,MATCH(M246,'4回目or5回目（建具表）'!$C$11:$C$297,0)))</f>
        <v>0</v>
      </c>
      <c r="P246" s="113">
        <f>ROUNDDOWN(+N246*O246,3)</f>
        <v>0</v>
      </c>
      <c r="Q246" s="122"/>
      <c r="R246" s="115"/>
      <c r="S246" s="125" t="str">
        <f>IF(ISERROR(INDEX('4回目or5回目（建具表）'!$D$11:$D$297,MATCH(R246,'4回目or5回目（建具表）'!$C$11:$C$297,0))),"0",INDEX('4回目or5回目（建具表）'!$D$11:$D$297,MATCH(R246,'4回目or5回目（建具表）'!$C$11:$C$297,0)))</f>
        <v>0</v>
      </c>
      <c r="T246" s="112" t="str">
        <f>IF(ISERROR(INDEX('4回目or5回目（建具表）'!$E$11:$E$297,MATCH(R246,'4回目or5回目（建具表）'!$C$11:$C$297,0))),"0",INDEX('4回目or5回目（建具表）'!$E$11:$E$297,MATCH(R246,'4回目or5回目（建具表）'!$C$11:$C$297,0)))</f>
        <v>0</v>
      </c>
      <c r="U246" s="113">
        <f>ROUNDDOWN(+S246*T246,3)</f>
        <v>0</v>
      </c>
      <c r="V246" s="151"/>
      <c r="W246" s="152"/>
      <c r="X246" s="158"/>
      <c r="Y246" s="158" t="s">
        <v>486</v>
      </c>
      <c r="Z246" s="1163">
        <f>+P242+P248+U242+U248+Z242</f>
        <v>0</v>
      </c>
      <c r="AA246" s="83"/>
      <c r="AB246" s="83"/>
    </row>
    <row r="247" spans="2:28" s="74" customFormat="1" ht="13.5" customHeight="1" x14ac:dyDescent="0.15">
      <c r="B247" s="1170"/>
      <c r="C247" s="1183"/>
      <c r="D247" s="1184"/>
      <c r="E247" s="1184"/>
      <c r="F247" s="1184"/>
      <c r="G247" s="1184"/>
      <c r="H247" s="1184"/>
      <c r="I247" s="1185"/>
      <c r="J247" s="160"/>
      <c r="K247" s="161"/>
      <c r="L247" s="157"/>
      <c r="M247" s="162"/>
      <c r="N247" s="132" t="str">
        <f>IF(ISERROR(INDEX('4回目or5回目（建具表）'!$D$11:$D$297,MATCH(M247,'4回目or5回目（建具表）'!$C$11:$C$297,0))),"0",INDEX('4回目or5回目（建具表）'!$D$11:$D$297,MATCH(M247,'4回目or5回目（建具表）'!$C$11:$C$297,0)))</f>
        <v>0</v>
      </c>
      <c r="O247" s="133" t="str">
        <f>IF(ISERROR(INDEX('4回目or5回目（建具表）'!$E$11:$E$297,MATCH(M247,'4回目or5回目（建具表）'!$C$11:$C$297,0))),"0",INDEX('4回目or5回目（建具表）'!$E$11:$E$297,MATCH(M247,'4回目or5回目（建具表）'!$C$11:$C$297,0)))</f>
        <v>0</v>
      </c>
      <c r="P247" s="107">
        <f>ROUNDDOWN(+N247*O247,3)</f>
        <v>0</v>
      </c>
      <c r="Q247" s="122"/>
      <c r="R247" s="131"/>
      <c r="S247" s="132" t="str">
        <f>IF(ISERROR(INDEX('4回目or5回目（建具表）'!$D$11:$D$297,MATCH(R247,'4回目or5回目（建具表）'!$C$11:$C$297,0))),"0",INDEX('4回目or5回目（建具表）'!$D$11:$D$297,MATCH(R247,'4回目or5回目（建具表）'!$C$11:$C$297,0)))</f>
        <v>0</v>
      </c>
      <c r="T247" s="133" t="str">
        <f>IF(ISERROR(INDEX('4回目or5回目（建具表）'!$E$11:$E$297,MATCH(R247,'4回目or5回目（建具表）'!$C$11:$C$297,0))),"0",INDEX('4回目or5回目（建具表）'!$E$11:$E$297,MATCH(R247,'4回目or5回目（建具表）'!$C$11:$C$297,0)))</f>
        <v>0</v>
      </c>
      <c r="U247" s="107">
        <f>ROUNDDOWN(+S247*T247,3)</f>
        <v>0</v>
      </c>
      <c r="V247" s="134"/>
      <c r="W247" s="152"/>
      <c r="X247" s="158"/>
      <c r="Y247" s="158" t="s">
        <v>499</v>
      </c>
      <c r="Z247" s="1189"/>
      <c r="AA247" s="83"/>
      <c r="AB247" s="83"/>
    </row>
    <row r="248" spans="2:28" s="74" customFormat="1" ht="13.5" customHeight="1" x14ac:dyDescent="0.15">
      <c r="B248" s="1171"/>
      <c r="C248" s="1186"/>
      <c r="D248" s="1187"/>
      <c r="E248" s="1187"/>
      <c r="F248" s="1187"/>
      <c r="G248" s="1187"/>
      <c r="H248" s="1187"/>
      <c r="I248" s="1188"/>
      <c r="J248" s="163" t="s">
        <v>486</v>
      </c>
      <c r="K248" s="164">
        <f>SUM(K237:K247)</f>
        <v>0</v>
      </c>
      <c r="L248" s="165"/>
      <c r="M248" s="166"/>
      <c r="N248" s="142"/>
      <c r="O248" s="142"/>
      <c r="P248" s="139">
        <f>ROUNDDOWN(SUM(P243:P247),2)</f>
        <v>0</v>
      </c>
      <c r="Q248" s="140"/>
      <c r="R248" s="141"/>
      <c r="S248" s="142"/>
      <c r="T248" s="142"/>
      <c r="U248" s="139">
        <f>ROUNDDOWN(SUM(U243:U247),2)</f>
        <v>0</v>
      </c>
      <c r="V248" s="167"/>
      <c r="W248" s="168"/>
      <c r="X248" s="138"/>
      <c r="Y248" s="138"/>
      <c r="Z248" s="1164"/>
      <c r="AA248" s="83"/>
      <c r="AB248" s="83"/>
    </row>
    <row r="249" spans="2:28" s="74" customFormat="1" ht="13.5" customHeight="1" x14ac:dyDescent="0.15">
      <c r="B249" s="1169">
        <v>18</v>
      </c>
      <c r="C249" s="1149" t="s">
        <v>500</v>
      </c>
      <c r="D249" s="1151"/>
      <c r="E249" s="1163" t="s">
        <v>491</v>
      </c>
      <c r="F249" s="1163" t="s">
        <v>492</v>
      </c>
      <c r="G249" s="1163" t="s">
        <v>493</v>
      </c>
      <c r="H249" s="1163" t="s">
        <v>494</v>
      </c>
      <c r="I249" s="1163" t="s">
        <v>495</v>
      </c>
      <c r="J249" s="169"/>
      <c r="K249" s="170"/>
      <c r="L249" s="110" t="s">
        <v>491</v>
      </c>
      <c r="M249" s="149"/>
      <c r="N249" s="171" t="str">
        <f>IF(ISERROR(INDEX('4回目or5回目（建具表）'!$D$11:$D$297,MATCH(M249,'4回目or5回目（建具表）'!$C$11:$C$297,0))),"0",INDEX('4回目or5回目（建具表）'!$D$11:$D$297,MATCH(M249,'4回目or5回目（建具表）'!$C$11:$C$297,0)))</f>
        <v>0</v>
      </c>
      <c r="O249" s="171" t="str">
        <f>IF(ISERROR(INDEX('4回目or5回目（建具表）'!$E$11:$E$297,MATCH(M249,'4回目or5回目（建具表）'!$C$11:$C$297,0))),"0",INDEX('4回目or5回目（建具表）'!$E$11:$E$297,MATCH(M249,'4回目or5回目（建具表）'!$C$11:$C$297,0)))</f>
        <v>0</v>
      </c>
      <c r="P249" s="101">
        <f>ROUNDDOWN(+N249*O249,3)</f>
        <v>0</v>
      </c>
      <c r="Q249" s="172" t="s">
        <v>493</v>
      </c>
      <c r="R249" s="173"/>
      <c r="S249" s="174" t="str">
        <f>IF(ISERROR(INDEX('4回目or5回目（建具表）'!$D$11:$D$297,MATCH(R249,'4回目or5回目（建具表）'!$C$11:$C$297,0))),"0",INDEX('4回目or5回目（建具表）'!$D$11:$D$297,MATCH(R249,'4回目or5回目（建具表）'!$C$11:$C$297,0)))</f>
        <v>0</v>
      </c>
      <c r="T249" s="174" t="str">
        <f>IF(ISERROR(INDEX('4回目or5回目（建具表）'!$E$11:$E$297,MATCH(R249,'4回目or5回目（建具表）'!$C$11:$C$297,0))),"0",INDEX('4回目or5回目（建具表）'!$E$11:$E$297,MATCH(R249,'4回目or5回目（建具表）'!$C$11:$C$297,0)))</f>
        <v>0</v>
      </c>
      <c r="U249" s="101">
        <f>ROUNDDOWN(+S249*T249,3)</f>
        <v>0</v>
      </c>
      <c r="V249" s="172" t="s">
        <v>495</v>
      </c>
      <c r="W249" s="175"/>
      <c r="X249" s="174" t="str">
        <f>IF(ISERROR(INDEX('4回目or5回目（建具表）'!$D$11:$D$297,MATCH(W249,'4回目or5回目（建具表）'!$C$11:$C$297,0))),"0",INDEX('4回目or5回目（建具表）'!$D$11:$D$297,MATCH(W249,'4回目or5回目（建具表）'!$C$11:$C$297,0)))</f>
        <v>0</v>
      </c>
      <c r="Y249" s="174" t="str">
        <f>IF(ISERROR(INDEX('4回目or5回目（建具表）'!$E$11:$E$297,MATCH(W249,'4回目or5回目（建具表）'!$C$11:$C$297,0))),"0",INDEX('4回目or5回目（建具表）'!$E$11:$E$297,MATCH(W249,'4回目or5回目（建具表）'!$C$11:$C$297,0)))</f>
        <v>0</v>
      </c>
      <c r="Z249" s="101">
        <f>ROUNDDOWN(+X249*Y249,3)</f>
        <v>0</v>
      </c>
      <c r="AA249" s="118"/>
      <c r="AB249" s="83"/>
    </row>
    <row r="250" spans="2:28" s="74" customFormat="1" ht="13.5" customHeight="1" x14ac:dyDescent="0.15">
      <c r="B250" s="1170"/>
      <c r="C250" s="1155"/>
      <c r="D250" s="1157"/>
      <c r="E250" s="1164"/>
      <c r="F250" s="1164"/>
      <c r="G250" s="1164"/>
      <c r="H250" s="1164"/>
      <c r="I250" s="1164"/>
      <c r="J250" s="119"/>
      <c r="K250" s="120"/>
      <c r="L250" s="157"/>
      <c r="M250" s="111"/>
      <c r="N250" s="112" t="str">
        <f>IF(ISERROR(INDEX('4回目or5回目（建具表）'!$D$11:$D$297,MATCH(M250,'4回目or5回目（建具表）'!$C$11:$C$297,0))),"0",INDEX('4回目or5回目（建具表）'!$D$11:$D$297,MATCH(M250,'4回目or5回目（建具表）'!$C$11:$C$297,0)))</f>
        <v>0</v>
      </c>
      <c r="O250" s="112" t="str">
        <f>IF(ISERROR(INDEX('4回目or5回目（建具表）'!$E$11:$E$297,MATCH(M250,'4回目or5回目（建具表）'!$C$11:$C$297,0))),"0",INDEX('4回目or5回目（建具表）'!$E$11:$E$297,MATCH(M250,'4回目or5回目（建具表）'!$C$11:$C$297,0)))</f>
        <v>0</v>
      </c>
      <c r="P250" s="113">
        <f>ROUNDDOWN(+N250*O250,3)</f>
        <v>0</v>
      </c>
      <c r="Q250" s="122"/>
      <c r="R250" s="115"/>
      <c r="S250" s="112" t="str">
        <f>IF(ISERROR(INDEX('4回目or5回目（建具表）'!$D$11:$D$297,MATCH(R250,'4回目or5回目（建具表）'!$C$11:$C$297,0))),"0",INDEX('4回目or5回目（建具表）'!$D$11:$D$297,MATCH(R250,'4回目or5回目（建具表）'!$C$11:$C$297,0)))</f>
        <v>0</v>
      </c>
      <c r="T250" s="112" t="str">
        <f>IF(ISERROR(INDEX('4回目or5回目（建具表）'!$E$11:$E$297,MATCH(R250,'4回目or5回目（建具表）'!$C$11:$C$297,0))),"0",INDEX('4回目or5回目（建具表）'!$E$11:$E$297,MATCH(R250,'4回目or5回目（建具表）'!$C$11:$C$297,0)))</f>
        <v>0</v>
      </c>
      <c r="U250" s="113">
        <f>ROUNDDOWN(+S250*T250,3)</f>
        <v>0</v>
      </c>
      <c r="V250" s="123"/>
      <c r="W250" s="124"/>
      <c r="X250" s="112" t="str">
        <f>IF(ISERROR(INDEX('4回目or5回目（建具表）'!$D$11:$D$297,MATCH(W250,'4回目or5回目（建具表）'!$C$11:$C$297,0))),"0",INDEX('4回目or5回目（建具表）'!$D$11:$D$297,MATCH(W250,'4回目or5回目（建具表）'!$C$11:$C$297,0)))</f>
        <v>0</v>
      </c>
      <c r="Y250" s="112" t="str">
        <f>IF(ISERROR(INDEX('4回目or5回目（建具表）'!$E$11:$E$297,MATCH(W250,'4回目or5回目（建具表）'!$C$11:$C$297,0))),"0",INDEX('4回目or5回目（建具表）'!$E$11:$E$297,MATCH(W250,'4回目or5回目（建具表）'!$C$11:$C$297,0)))</f>
        <v>0</v>
      </c>
      <c r="Z250" s="113">
        <f>ROUNDDOWN(+X250*Y250,3)</f>
        <v>0</v>
      </c>
      <c r="AA250" s="83"/>
      <c r="AB250" s="83"/>
    </row>
    <row r="251" spans="2:28" s="74" customFormat="1" ht="13.5" customHeight="1" x14ac:dyDescent="0.15">
      <c r="B251" s="1170"/>
      <c r="C251" s="1189" t="s">
        <v>496</v>
      </c>
      <c r="D251" s="1177">
        <f>IF(K260=0,0,ROUNDDOWN(+Z258/+K260,2))</f>
        <v>0</v>
      </c>
      <c r="E251" s="1165" t="str">
        <f>IF(P254=0,"-",ROUNDDOWN(+P254/+Z258,2))</f>
        <v>-</v>
      </c>
      <c r="F251" s="1167" t="str">
        <f>IF(P260=0,"-",ROUNDDOWN(+P260/+Z258,2))</f>
        <v>-</v>
      </c>
      <c r="G251" s="1167" t="str">
        <f>IF(U254=0,"-",ROUNDDOWN(U254/Z258,2))</f>
        <v>-</v>
      </c>
      <c r="H251" s="1167" t="str">
        <f>IF(U260=0,"-",ROUNDDOWN(+U260/+Z258,2))</f>
        <v>-</v>
      </c>
      <c r="I251" s="1167" t="str">
        <f>IF(Z254=0,"-",ROUNDDOWN(+Z254/+Z258,2))</f>
        <v>-</v>
      </c>
      <c r="J251" s="119"/>
      <c r="K251" s="120"/>
      <c r="L251" s="157"/>
      <c r="M251" s="111"/>
      <c r="N251" s="125" t="str">
        <f>IF(ISERROR(INDEX('4回目or5回目（建具表）'!$D$11:$D$297,MATCH(M251,'4回目or5回目（建具表）'!$C$11:$C$297,0))),"0",INDEX('4回目or5回目（建具表）'!$D$11:$D$297,MATCH(M251,'4回目or5回目（建具表）'!$C$11:$C$297,0)))</f>
        <v>0</v>
      </c>
      <c r="O251" s="112" t="str">
        <f>IF(ISERROR(INDEX('4回目or5回目（建具表）'!$E$11:$E$297,MATCH(M251,'4回目or5回目（建具表）'!$C$11:$C$297,0))),"0",INDEX('4回目or5回目（建具表）'!$E$11:$E$297,MATCH(M251,'4回目or5回目（建具表）'!$C$11:$C$297,0)))</f>
        <v>0</v>
      </c>
      <c r="P251" s="113">
        <f>ROUNDDOWN(+N251*O251,3)</f>
        <v>0</v>
      </c>
      <c r="Q251" s="122"/>
      <c r="R251" s="115"/>
      <c r="S251" s="125" t="str">
        <f>IF(ISERROR(INDEX('4回目or5回目（建具表）'!$D$11:$D$297,MATCH(R251,'4回目or5回目（建具表）'!$C$11:$C$297,0))),"0",INDEX('4回目or5回目（建具表）'!$D$11:$D$297,MATCH(R251,'4回目or5回目（建具表）'!$C$11:$C$297,0)))</f>
        <v>0</v>
      </c>
      <c r="T251" s="112" t="str">
        <f>IF(ISERROR(INDEX('4回目or5回目（建具表）'!$E$11:$E$297,MATCH(R251,'4回目or5回目（建具表）'!$C$11:$C$297,0))),"0",INDEX('4回目or5回目（建具表）'!$E$11:$E$297,MATCH(R251,'4回目or5回目（建具表）'!$C$11:$C$297,0)))</f>
        <v>0</v>
      </c>
      <c r="U251" s="113">
        <f>ROUNDDOWN(+S251*T251,3)</f>
        <v>0</v>
      </c>
      <c r="V251" s="123"/>
      <c r="W251" s="124"/>
      <c r="X251" s="125" t="str">
        <f>IF(ISERROR(INDEX('4回目or5回目（建具表）'!$D$11:$D$297,MATCH(W251,'4回目or5回目（建具表）'!$C$11:$C$297,0))),"0",INDEX('4回目or5回目（建具表）'!$D$11:$D$297,MATCH(W251,'4回目or5回目（建具表）'!$C$11:$C$297,0)))</f>
        <v>0</v>
      </c>
      <c r="Y251" s="112" t="str">
        <f>IF(ISERROR(INDEX('4回目or5回目（建具表）'!$E$11:$E$297,MATCH(W251,'4回目or5回目（建具表）'!$C$11:$C$297,0))),"0",INDEX('4回目or5回目（建具表）'!$E$11:$E$297,MATCH(W251,'4回目or5回目（建具表）'!$C$11:$C$297,0)))</f>
        <v>0</v>
      </c>
      <c r="Z251" s="113">
        <f>ROUNDDOWN(+X251*Y251,3)</f>
        <v>0</v>
      </c>
      <c r="AA251" s="83"/>
      <c r="AB251" s="83"/>
    </row>
    <row r="252" spans="2:28" s="74" customFormat="1" ht="13.5" customHeight="1" x14ac:dyDescent="0.15">
      <c r="B252" s="1170"/>
      <c r="C252" s="1176"/>
      <c r="D252" s="1178"/>
      <c r="E252" s="1166"/>
      <c r="F252" s="1168"/>
      <c r="G252" s="1168"/>
      <c r="H252" s="1168"/>
      <c r="I252" s="1168"/>
      <c r="J252" s="126"/>
      <c r="K252" s="127"/>
      <c r="L252" s="121"/>
      <c r="M252" s="111"/>
      <c r="N252" s="125" t="str">
        <f>IF(ISERROR(INDEX('4回目or5回目（建具表）'!$D$11:$D$297,MATCH(M252,'4回目or5回目（建具表）'!$C$11:$C$297,0))),"0",INDEX('4回目or5回目（建具表）'!$D$11:$D$297,MATCH(M252,'4回目or5回目（建具表）'!$C$11:$C$297,0)))</f>
        <v>0</v>
      </c>
      <c r="O252" s="112" t="str">
        <f>IF(ISERROR(INDEX('4回目or5回目（建具表）'!$E$11:$E$297,MATCH(M252,'4回目or5回目（建具表）'!$C$11:$C$297,0))),"0",INDEX('4回目or5回目（建具表）'!$E$11:$E$297,MATCH(M252,'4回目or5回目（建具表）'!$C$11:$C$297,0)))</f>
        <v>0</v>
      </c>
      <c r="P252" s="113">
        <f>ROUNDDOWN(+N252*O252,3)</f>
        <v>0</v>
      </c>
      <c r="Q252" s="114"/>
      <c r="R252" s="115"/>
      <c r="S252" s="125" t="str">
        <f>IF(ISERROR(INDEX('4回目or5回目（建具表）'!$D$11:$D$297,MATCH(R252,'4回目or5回目（建具表）'!$C$11:$C$297,0))),"0",INDEX('4回目or5回目（建具表）'!$D$11:$D$297,MATCH(R252,'4回目or5回目（建具表）'!$C$11:$C$297,0)))</f>
        <v>0</v>
      </c>
      <c r="T252" s="112" t="str">
        <f>IF(ISERROR(INDEX('4回目or5回目（建具表）'!$E$11:$E$297,MATCH(R252,'4回目or5回目（建具表）'!$C$11:$C$297,0))),"0",INDEX('4回目or5回目（建具表）'!$E$11:$E$297,MATCH(R252,'4回目or5回目（建具表）'!$C$11:$C$297,0)))</f>
        <v>0</v>
      </c>
      <c r="U252" s="113">
        <f>ROUNDDOWN(+S252*T252,3)</f>
        <v>0</v>
      </c>
      <c r="V252" s="121"/>
      <c r="W252" s="124"/>
      <c r="X252" s="125" t="str">
        <f>IF(ISERROR(INDEX('4回目or5回目（建具表）'!$D$11:$D$297,MATCH(W252,'4回目or5回目（建具表）'!$C$11:$C$297,0))),"0",INDEX('4回目or5回目（建具表）'!$D$11:$D$297,MATCH(W252,'4回目or5回目（建具表）'!$C$11:$C$297,0)))</f>
        <v>0</v>
      </c>
      <c r="Y252" s="112" t="str">
        <f>IF(ISERROR(INDEX('4回目or5回目（建具表）'!$E$11:$E$297,MATCH(W252,'4回目or5回目（建具表）'!$C$11:$C$297,0))),"0",INDEX('4回目or5回目（建具表）'!$E$11:$E$297,MATCH(W252,'4回目or5回目（建具表）'!$C$11:$C$297,0)))</f>
        <v>0</v>
      </c>
      <c r="Z252" s="113">
        <f>ROUNDDOWN(+X252*Y252,3)</f>
        <v>0</v>
      </c>
      <c r="AA252" s="118"/>
      <c r="AB252" s="83"/>
    </row>
    <row r="253" spans="2:28" s="74" customFormat="1" ht="13.5" customHeight="1" x14ac:dyDescent="0.15">
      <c r="B253" s="1170"/>
      <c r="C253" s="1179" t="s">
        <v>497</v>
      </c>
      <c r="D253" s="1180">
        <f>IF(D251-$Y$8/100&lt;0,0,D251-$Y$8/100)</f>
        <v>0</v>
      </c>
      <c r="E253" s="1190" t="str">
        <f>IF(E251="-","-",IF(E251-$Y$8/100&lt;0,0,IF(E251=1,1,E251-$Y$8/100)))</f>
        <v>-</v>
      </c>
      <c r="F253" s="1181" t="str">
        <f>IF(F251="-","-",IF(F251-$Y$8/100&lt;0,0,IF(F251=1,1,F251-$Y$8/100)))</f>
        <v>-</v>
      </c>
      <c r="G253" s="1181" t="str">
        <f>IF(G251="-","-",IF(G251-$Y$8/100&lt;0,0,IF(G251=1,1,G251-$Y$8/100)))</f>
        <v>-</v>
      </c>
      <c r="H253" s="1181" t="str">
        <f>IF(H251="-","-",IF(H251-$Y$8/100&lt;0,0,IF(H251=1,1,H251-$Y$8/100)))</f>
        <v>-</v>
      </c>
      <c r="I253" s="1181" t="str">
        <f>IF(I251="-","-",IF(I251-$Y$8/100&lt;0,0,IF(I251=1,1,I251-$Y$8/100)))</f>
        <v>-</v>
      </c>
      <c r="J253" s="126"/>
      <c r="K253" s="127"/>
      <c r="L253" s="157"/>
      <c r="M253" s="128"/>
      <c r="N253" s="129" t="str">
        <f>IF(ISERROR(INDEX('4回目or5回目（建具表）'!$D$11:$D$297,MATCH(M253,'4回目or5回目（建具表）'!$C$11:$C$297,0))),"0",INDEX('4回目or5回目（建具表）'!$D$11:$D$297,MATCH(M253,'4回目or5回目（建具表）'!$C$11:$C$297,0)))</f>
        <v>0</v>
      </c>
      <c r="O253" s="130" t="str">
        <f>IF(ISERROR(INDEX('4回目or5回目（建具表）'!$E$11:$E$297,MATCH(M253,'4回目or5回目（建具表）'!$C$11:$C$297,0))),"0",INDEX('4回目or5回目（建具表）'!$E$11:$E$297,MATCH(M253,'4回目or5回目（建具表）'!$C$11:$C$297,0)))</f>
        <v>0</v>
      </c>
      <c r="P253" s="107">
        <f>ROUNDDOWN(+N253*O253,3)</f>
        <v>0</v>
      </c>
      <c r="Q253" s="122"/>
      <c r="R253" s="131"/>
      <c r="S253" s="132" t="str">
        <f>IF(ISERROR(INDEX('4回目or5回目（建具表）'!$D$11:$D$297,MATCH(R253,'4回目or5回目（建具表）'!$C$11:$C$297,0))),"0",INDEX('4回目or5回目（建具表）'!$D$11:$D$297,MATCH(R253,'4回目or5回目（建具表）'!$C$11:$C$297,0)))</f>
        <v>0</v>
      </c>
      <c r="T253" s="133" t="str">
        <f>IF(ISERROR(INDEX('4回目or5回目（建具表）'!$E$11:$E$297,MATCH(R253,'4回目or5回目（建具表）'!$C$11:$C$297,0))),"0",INDEX('4回目or5回目（建具表）'!$E$11:$E$297,MATCH(R253,'4回目or5回目（建具表）'!$C$11:$C$297,0)))</f>
        <v>0</v>
      </c>
      <c r="U253" s="107">
        <f>ROUNDDOWN(+S253*T253,3)</f>
        <v>0</v>
      </c>
      <c r="V253" s="134"/>
      <c r="W253" s="135"/>
      <c r="X253" s="132" t="str">
        <f>IF(ISERROR(INDEX('4回目or5回目（建具表）'!$D$11:$D$297,MATCH(W253,'4回目or5回目（建具表）'!$C$11:$C$297,0))),"0",INDEX('4回目or5回目（建具表）'!$D$11:$D$297,MATCH(W253,'4回目or5回目（建具表）'!$C$11:$C$297,0)))</f>
        <v>0</v>
      </c>
      <c r="Y253" s="133" t="str">
        <f>IF(ISERROR(INDEX('4回目or5回目（建具表）'!$E$11:$E$297,MATCH(W253,'4回目or5回目（建具表）'!$C$11:$C$297,0))),"0",INDEX('4回目or5回目（建具表）'!$E$11:$E$297,MATCH(W253,'4回目or5回目（建具表）'!$C$11:$C$297,0)))</f>
        <v>0</v>
      </c>
      <c r="Z253" s="107">
        <f>ROUNDDOWN(+X253*Y253,3)</f>
        <v>0</v>
      </c>
      <c r="AA253" s="83"/>
      <c r="AB253" s="83"/>
    </row>
    <row r="254" spans="2:28" s="74" customFormat="1" ht="13.5" customHeight="1" x14ac:dyDescent="0.15">
      <c r="B254" s="1170"/>
      <c r="C254" s="1164"/>
      <c r="D254" s="1178"/>
      <c r="E254" s="1191"/>
      <c r="F254" s="1182"/>
      <c r="G254" s="1182"/>
      <c r="H254" s="1182"/>
      <c r="I254" s="1182"/>
      <c r="J254" s="126"/>
      <c r="K254" s="127"/>
      <c r="L254" s="165"/>
      <c r="M254" s="137"/>
      <c r="N254" s="138"/>
      <c r="O254" s="138"/>
      <c r="P254" s="139">
        <f>ROUNDDOWN(SUM(P249:P253),2)</f>
        <v>0</v>
      </c>
      <c r="Q254" s="140"/>
      <c r="R254" s="141"/>
      <c r="S254" s="142"/>
      <c r="T254" s="142"/>
      <c r="U254" s="139">
        <f>ROUNDDOWN(SUM(U249:U253),2)</f>
        <v>0</v>
      </c>
      <c r="V254" s="140"/>
      <c r="W254" s="143"/>
      <c r="X254" s="142"/>
      <c r="Y254" s="142"/>
      <c r="Z254" s="139">
        <f>ROUNDDOWN(SUM(Z249:Z253),2)</f>
        <v>0</v>
      </c>
      <c r="AA254" s="83"/>
      <c r="AB254" s="83"/>
    </row>
    <row r="255" spans="2:28" s="74" customFormat="1" ht="13.5" customHeight="1" x14ac:dyDescent="0.15">
      <c r="B255" s="1170"/>
      <c r="C255" s="144"/>
      <c r="D255" s="145"/>
      <c r="E255" s="146"/>
      <c r="F255" s="146"/>
      <c r="G255" s="146"/>
      <c r="H255" s="146"/>
      <c r="I255" s="147"/>
      <c r="J255" s="119"/>
      <c r="K255" s="120"/>
      <c r="L255" s="157" t="s">
        <v>492</v>
      </c>
      <c r="M255" s="149"/>
      <c r="N255" s="112" t="str">
        <f>IF(ISERROR(INDEX('4回目or5回目（建具表）'!$D$11:$D$297,MATCH(M255,'4回目or5回目（建具表）'!$C$11:$C$297,0))),"0",INDEX('4回目or5回目（建具表）'!$D$11:$D$297,MATCH(M255,'4回目or5回目（建具表）'!$C$11:$C$297,0)))</f>
        <v>0</v>
      </c>
      <c r="O255" s="112" t="str">
        <f>IF(ISERROR(INDEX('4回目or5回目（建具表）'!$E$11:$E$297,MATCH(M255,'4回目or5回目（建具表）'!$C$11:$C$297,0))),"0",INDEX('4回目or5回目（建具表）'!$E$11:$E$297,MATCH(M255,'4回目or5回目（建具表）'!$C$11:$C$297,0)))</f>
        <v>0</v>
      </c>
      <c r="P255" s="113">
        <f>ROUNDDOWN(+N255*O255,3)</f>
        <v>0</v>
      </c>
      <c r="Q255" s="150" t="s">
        <v>494</v>
      </c>
      <c r="R255" s="115"/>
      <c r="S255" s="116" t="str">
        <f>IF(ISERROR(INDEX('4回目or5回目（建具表）'!$D$11:$D$297,MATCH(R255,'4回目or5回目（建具表）'!$C$11:$C$297,0))),"0",INDEX('4回目or5回目（建具表）'!$D$11:$D$297,MATCH(R255,'4回目or5回目（建具表）'!$C$11:$C$297,0)))</f>
        <v>0</v>
      </c>
      <c r="T255" s="116" t="str">
        <f>IF(ISERROR(INDEX('4回目or5回目（建具表）'!$E$11:$E$297,MATCH(R255,'4回目or5回目（建具表）'!$C$11:$C$297,0))),"0",INDEX('4回目or5回目（建具表）'!$E$11:$E$297,MATCH(R255,'4回目or5回目（建具表）'!$C$11:$C$297,0)))</f>
        <v>0</v>
      </c>
      <c r="U255" s="113">
        <f>ROUNDDOWN(+S255*T255,3)</f>
        <v>0</v>
      </c>
      <c r="V255" s="80"/>
      <c r="W255" s="152"/>
      <c r="X255" s="153"/>
      <c r="Y255" s="153"/>
      <c r="Z255" s="94"/>
      <c r="AA255" s="83"/>
      <c r="AB255" s="83"/>
    </row>
    <row r="256" spans="2:28" s="74" customFormat="1" ht="13.5" customHeight="1" x14ac:dyDescent="0.15">
      <c r="B256" s="1170"/>
      <c r="C256" s="154" t="s">
        <v>498</v>
      </c>
      <c r="D256" s="83"/>
      <c r="E256" s="155"/>
      <c r="F256" s="155"/>
      <c r="G256" s="155"/>
      <c r="H256" s="155"/>
      <c r="I256" s="156"/>
      <c r="J256" s="126"/>
      <c r="K256" s="127"/>
      <c r="L256" s="157"/>
      <c r="M256" s="111"/>
      <c r="N256" s="112" t="str">
        <f>IF(ISERROR(INDEX('4回目or5回目（建具表）'!$D$11:$D$297,MATCH(M256,'4回目or5回目（建具表）'!$C$11:$C$297,0))),"0",INDEX('4回目or5回目（建具表）'!$D$11:$D$297,MATCH(M256,'4回目or5回目（建具表）'!$C$11:$C$297,0)))</f>
        <v>0</v>
      </c>
      <c r="O256" s="112" t="str">
        <f>IF(ISERROR(INDEX('4回目or5回目（建具表）'!$E$11:$E$297,MATCH(M256,'4回目or5回目（建具表）'!$C$11:$C$297,0))),"0",INDEX('4回目or5回目（建具表）'!$E$11:$E$297,MATCH(M256,'4回目or5回目（建具表）'!$C$11:$C$297,0)))</f>
        <v>0</v>
      </c>
      <c r="P256" s="113">
        <f>ROUNDDOWN(+N256*O256,3)</f>
        <v>0</v>
      </c>
      <c r="Q256" s="122"/>
      <c r="R256" s="115"/>
      <c r="S256" s="112" t="str">
        <f>IF(ISERROR(INDEX('4回目or5回目（建具表）'!$D$11:$D$297,MATCH(R256,'4回目or5回目（建具表）'!$C$11:$C$297,0))),"0",INDEX('4回目or5回目（建具表）'!$D$11:$D$297,MATCH(R256,'4回目or5回目（建具表）'!$C$11:$C$297,0)))</f>
        <v>0</v>
      </c>
      <c r="T256" s="112" t="str">
        <f>IF(ISERROR(INDEX('4回目or5回目（建具表）'!$E$11:$E$297,MATCH(R256,'4回目or5回目（建具表）'!$C$11:$C$297,0))),"0",INDEX('4回目or5回目（建具表）'!$E$11:$E$297,MATCH(R256,'4回目or5回目（建具表）'!$C$11:$C$297,0)))</f>
        <v>0</v>
      </c>
      <c r="U256" s="113">
        <f>ROUNDDOWN(+S256*T256,3)</f>
        <v>0</v>
      </c>
      <c r="V256" s="176"/>
      <c r="W256" s="152"/>
      <c r="X256" s="158"/>
      <c r="Y256" s="158"/>
      <c r="Z256" s="99"/>
      <c r="AA256" s="83"/>
      <c r="AB256" s="83"/>
    </row>
    <row r="257" spans="2:28" s="74" customFormat="1" ht="13.5" customHeight="1" x14ac:dyDescent="0.15">
      <c r="B257" s="1170"/>
      <c r="C257" s="1183"/>
      <c r="D257" s="1184"/>
      <c r="E257" s="1184"/>
      <c r="F257" s="1184"/>
      <c r="G257" s="1184"/>
      <c r="H257" s="1184"/>
      <c r="I257" s="1185"/>
      <c r="J257" s="126"/>
      <c r="K257" s="127"/>
      <c r="L257" s="157"/>
      <c r="M257" s="111"/>
      <c r="N257" s="125" t="str">
        <f>IF(ISERROR(INDEX('4回目or5回目（建具表）'!$D$11:$D$297,MATCH(M257,'4回目or5回目（建具表）'!$C$11:$C$297,0))),"0",INDEX('4回目or5回目（建具表）'!$D$11:$D$297,MATCH(M257,'4回目or5回目（建具表）'!$C$11:$C$297,0)))</f>
        <v>0</v>
      </c>
      <c r="O257" s="112" t="str">
        <f>IF(ISERROR(INDEX('4回目or5回目（建具表）'!$E$11:$E$297,MATCH(M257,'4回目or5回目（建具表）'!$C$11:$C$297,0))),"0",INDEX('4回目or5回目（建具表）'!$E$11:$E$297,MATCH(M257,'4回目or5回目（建具表）'!$C$11:$C$297,0)))</f>
        <v>0</v>
      </c>
      <c r="P257" s="113">
        <f>ROUNDDOWN(+N257*O257,3)</f>
        <v>0</v>
      </c>
      <c r="Q257" s="122"/>
      <c r="R257" s="115"/>
      <c r="S257" s="125" t="str">
        <f>IF(ISERROR(INDEX('4回目or5回目（建具表）'!$D$11:$D$297,MATCH(R257,'4回目or5回目（建具表）'!$C$11:$C$297,0))),"0",INDEX('4回目or5回目（建具表）'!$D$11:$D$297,MATCH(R257,'4回目or5回目（建具表）'!$C$11:$C$297,0)))</f>
        <v>0</v>
      </c>
      <c r="T257" s="112" t="str">
        <f>IF(ISERROR(INDEX('4回目or5回目（建具表）'!$E$11:$E$297,MATCH(R257,'4回目or5回目（建具表）'!$C$11:$C$297,0))),"0",INDEX('4回目or5回目（建具表）'!$E$11:$E$297,MATCH(R257,'4回目or5回目（建具表）'!$C$11:$C$297,0)))</f>
        <v>0</v>
      </c>
      <c r="U257" s="113">
        <f>ROUNDDOWN(+S257*T257,3)</f>
        <v>0</v>
      </c>
      <c r="V257" s="176"/>
      <c r="W257" s="152"/>
      <c r="X257" s="158"/>
      <c r="Y257" s="158"/>
      <c r="Z257" s="159"/>
      <c r="AA257" s="83"/>
      <c r="AB257" s="83"/>
    </row>
    <row r="258" spans="2:28" s="74" customFormat="1" ht="13.5" customHeight="1" x14ac:dyDescent="0.15">
      <c r="B258" s="1170"/>
      <c r="C258" s="1183"/>
      <c r="D258" s="1184"/>
      <c r="E258" s="1184"/>
      <c r="F258" s="1184"/>
      <c r="G258" s="1184"/>
      <c r="H258" s="1184"/>
      <c r="I258" s="1185"/>
      <c r="J258" s="126"/>
      <c r="K258" s="127"/>
      <c r="L258" s="157"/>
      <c r="M258" s="111"/>
      <c r="N258" s="125" t="str">
        <f>IF(ISERROR(INDEX('4回目or5回目（建具表）'!$D$11:$D$297,MATCH(M258,'4回目or5回目（建具表）'!$C$11:$C$297,0))),"0",INDEX('4回目or5回目（建具表）'!$D$11:$D$297,MATCH(M258,'4回目or5回目（建具表）'!$C$11:$C$297,0)))</f>
        <v>0</v>
      </c>
      <c r="O258" s="112" t="str">
        <f>IF(ISERROR(INDEX('4回目or5回目（建具表）'!$E$11:$E$297,MATCH(M258,'4回目or5回目（建具表）'!$C$11:$C$297,0))),"0",INDEX('4回目or5回目（建具表）'!$E$11:$E$297,MATCH(M258,'4回目or5回目（建具表）'!$C$11:$C$297,0)))</f>
        <v>0</v>
      </c>
      <c r="P258" s="113">
        <f>ROUNDDOWN(+N258*O258,3)</f>
        <v>0</v>
      </c>
      <c r="Q258" s="122"/>
      <c r="R258" s="115"/>
      <c r="S258" s="125" t="str">
        <f>IF(ISERROR(INDEX('4回目or5回目（建具表）'!$D$11:$D$297,MATCH(R258,'4回目or5回目（建具表）'!$C$11:$C$297,0))),"0",INDEX('4回目or5回目（建具表）'!$D$11:$D$297,MATCH(R258,'4回目or5回目（建具表）'!$C$11:$C$297,0)))</f>
        <v>0</v>
      </c>
      <c r="T258" s="112" t="str">
        <f>IF(ISERROR(INDEX('4回目or5回目（建具表）'!$E$11:$E$297,MATCH(R258,'4回目or5回目（建具表）'!$C$11:$C$297,0))),"0",INDEX('4回目or5回目（建具表）'!$E$11:$E$297,MATCH(R258,'4回目or5回目（建具表）'!$C$11:$C$297,0)))</f>
        <v>0</v>
      </c>
      <c r="U258" s="113">
        <f>ROUNDDOWN(+S258*T258,3)</f>
        <v>0</v>
      </c>
      <c r="V258" s="80"/>
      <c r="W258" s="152"/>
      <c r="X258" s="158"/>
      <c r="Y258" s="158" t="s">
        <v>486</v>
      </c>
      <c r="Z258" s="1163">
        <f>+P254+P260+U254+U260+Z254</f>
        <v>0</v>
      </c>
      <c r="AA258" s="83"/>
      <c r="AB258" s="83"/>
    </row>
    <row r="259" spans="2:28" s="74" customFormat="1" ht="13.5" customHeight="1" x14ac:dyDescent="0.15">
      <c r="B259" s="1170"/>
      <c r="C259" s="1183"/>
      <c r="D259" s="1184"/>
      <c r="E259" s="1184"/>
      <c r="F259" s="1184"/>
      <c r="G259" s="1184"/>
      <c r="H259" s="1184"/>
      <c r="I259" s="1185"/>
      <c r="J259" s="160"/>
      <c r="K259" s="161"/>
      <c r="L259" s="157"/>
      <c r="M259" s="162"/>
      <c r="N259" s="132" t="str">
        <f>IF(ISERROR(INDEX('4回目or5回目（建具表）'!$D$11:$D$297,MATCH(M259,'4回目or5回目（建具表）'!$C$11:$C$297,0))),"0",INDEX('4回目or5回目（建具表）'!$D$11:$D$297,MATCH(M259,'4回目or5回目（建具表）'!$C$11:$C$297,0)))</f>
        <v>0</v>
      </c>
      <c r="O259" s="133" t="str">
        <f>IF(ISERROR(INDEX('4回目or5回目（建具表）'!$E$11:$E$297,MATCH(M259,'4回目or5回目（建具表）'!$C$11:$C$297,0))),"0",INDEX('4回目or5回目（建具表）'!$E$11:$E$297,MATCH(M259,'4回目or5回目（建具表）'!$C$11:$C$297,0)))</f>
        <v>0</v>
      </c>
      <c r="P259" s="107">
        <f>ROUNDDOWN(+N259*O259,3)</f>
        <v>0</v>
      </c>
      <c r="Q259" s="122"/>
      <c r="R259" s="131"/>
      <c r="S259" s="132" t="str">
        <f>IF(ISERROR(INDEX('4回目or5回目（建具表）'!$D$11:$D$297,MATCH(R259,'4回目or5回目（建具表）'!$C$11:$C$297,0))),"0",INDEX('4回目or5回目（建具表）'!$D$11:$D$297,MATCH(R259,'4回目or5回目（建具表）'!$C$11:$C$297,0)))</f>
        <v>0</v>
      </c>
      <c r="T259" s="133" t="str">
        <f>IF(ISERROR(INDEX('4回目or5回目（建具表）'!$E$11:$E$297,MATCH(R259,'4回目or5回目（建具表）'!$C$11:$C$297,0))),"0",INDEX('4回目or5回目（建具表）'!$E$11:$E$297,MATCH(R259,'4回目or5回目（建具表）'!$C$11:$C$297,0)))</f>
        <v>0</v>
      </c>
      <c r="U259" s="107">
        <f>ROUNDDOWN(+S259*T259,3)</f>
        <v>0</v>
      </c>
      <c r="V259" s="176"/>
      <c r="W259" s="152"/>
      <c r="X259" s="158"/>
      <c r="Y259" s="158" t="s">
        <v>499</v>
      </c>
      <c r="Z259" s="1189"/>
      <c r="AA259" s="83"/>
      <c r="AB259" s="83"/>
    </row>
    <row r="260" spans="2:28" s="74" customFormat="1" ht="13.5" customHeight="1" x14ac:dyDescent="0.15">
      <c r="B260" s="1171"/>
      <c r="C260" s="1186"/>
      <c r="D260" s="1187"/>
      <c r="E260" s="1187"/>
      <c r="F260" s="1187"/>
      <c r="G260" s="1187"/>
      <c r="H260" s="1187"/>
      <c r="I260" s="1188"/>
      <c r="J260" s="163" t="s">
        <v>486</v>
      </c>
      <c r="K260" s="164">
        <f>SUM(K249:K259)</f>
        <v>0</v>
      </c>
      <c r="L260" s="165"/>
      <c r="M260" s="166"/>
      <c r="N260" s="142"/>
      <c r="O260" s="142"/>
      <c r="P260" s="139">
        <f>ROUNDDOWN(SUM(P255:P259),2)</f>
        <v>0</v>
      </c>
      <c r="Q260" s="177"/>
      <c r="R260" s="141"/>
      <c r="S260" s="142"/>
      <c r="T260" s="142"/>
      <c r="U260" s="139">
        <f>ROUNDDOWN(SUM(U255:U259),2)</f>
        <v>0</v>
      </c>
      <c r="V260" s="178"/>
      <c r="W260" s="168"/>
      <c r="X260" s="138"/>
      <c r="Y260" s="138"/>
      <c r="Z260" s="1164"/>
      <c r="AA260" s="83"/>
      <c r="AB260" s="83"/>
    </row>
    <row r="261" spans="2:28" s="74" customFormat="1" ht="13.5" customHeight="1" x14ac:dyDescent="0.15">
      <c r="B261" s="1169">
        <v>19</v>
      </c>
      <c r="C261" s="1149" t="s">
        <v>500</v>
      </c>
      <c r="D261" s="1151"/>
      <c r="E261" s="1163" t="s">
        <v>491</v>
      </c>
      <c r="F261" s="1163" t="s">
        <v>492</v>
      </c>
      <c r="G261" s="1163" t="s">
        <v>493</v>
      </c>
      <c r="H261" s="1163" t="s">
        <v>494</v>
      </c>
      <c r="I261" s="1163" t="s">
        <v>495</v>
      </c>
      <c r="J261" s="169"/>
      <c r="K261" s="170"/>
      <c r="L261" s="110" t="s">
        <v>491</v>
      </c>
      <c r="M261" s="149"/>
      <c r="N261" s="171" t="str">
        <f>IF(ISERROR(INDEX('4回目or5回目（建具表）'!$D$11:$D$297,MATCH(M261,'4回目or5回目（建具表）'!$C$11:$C$297,0))),"0",INDEX('4回目or5回目（建具表）'!$D$11:$D$297,MATCH(M261,'4回目or5回目（建具表）'!$C$11:$C$297,0)))</f>
        <v>0</v>
      </c>
      <c r="O261" s="171" t="str">
        <f>IF(ISERROR(INDEX('4回目or5回目（建具表）'!$E$11:$E$297,MATCH(M261,'4回目or5回目（建具表）'!$C$11:$C$297,0))),"0",INDEX('4回目or5回目（建具表）'!$E$11:$E$297,MATCH(M261,'4回目or5回目（建具表）'!$C$11:$C$297,0)))</f>
        <v>0</v>
      </c>
      <c r="P261" s="101">
        <f>ROUNDDOWN(+N261*O261,3)</f>
        <v>0</v>
      </c>
      <c r="Q261" s="172" t="s">
        <v>493</v>
      </c>
      <c r="R261" s="173"/>
      <c r="S261" s="174" t="str">
        <f>IF(ISERROR(INDEX('4回目or5回目（建具表）'!$D$11:$D$297,MATCH(R261,'4回目or5回目（建具表）'!$C$11:$C$297,0))),"0",INDEX('4回目or5回目（建具表）'!$D$11:$D$297,MATCH(R261,'4回目or5回目（建具表）'!$C$11:$C$297,0)))</f>
        <v>0</v>
      </c>
      <c r="T261" s="174" t="str">
        <f>IF(ISERROR(INDEX('4回目or5回目（建具表）'!$E$11:$E$297,MATCH(R261,'4回目or5回目（建具表）'!$C$11:$C$297,0))),"0",INDEX('4回目or5回目（建具表）'!$E$11:$E$297,MATCH(R261,'4回目or5回目（建具表）'!$C$11:$C$297,0)))</f>
        <v>0</v>
      </c>
      <c r="U261" s="101">
        <f>ROUNDDOWN(+S261*T261,3)</f>
        <v>0</v>
      </c>
      <c r="V261" s="172" t="s">
        <v>495</v>
      </c>
      <c r="W261" s="175"/>
      <c r="X261" s="174" t="str">
        <f>IF(ISERROR(INDEX('4回目or5回目（建具表）'!$D$11:$D$297,MATCH(W261,'4回目or5回目（建具表）'!$C$11:$C$297,0))),"0",INDEX('4回目or5回目（建具表）'!$D$11:$D$297,MATCH(W261,'4回目or5回目（建具表）'!$C$11:$C$297,0)))</f>
        <v>0</v>
      </c>
      <c r="Y261" s="174" t="str">
        <f>IF(ISERROR(INDEX('4回目or5回目（建具表）'!$E$11:$E$297,MATCH(W261,'4回目or5回目（建具表）'!$C$11:$C$297,0))),"0",INDEX('4回目or5回目（建具表）'!$E$11:$E$297,MATCH(W261,'4回目or5回目（建具表）'!$C$11:$C$297,0)))</f>
        <v>0</v>
      </c>
      <c r="Z261" s="101">
        <f>ROUNDDOWN(+X261*Y261,3)</f>
        <v>0</v>
      </c>
      <c r="AA261" s="118"/>
      <c r="AB261" s="83"/>
    </row>
    <row r="262" spans="2:28" s="74" customFormat="1" ht="13.5" customHeight="1" x14ac:dyDescent="0.15">
      <c r="B262" s="1170"/>
      <c r="C262" s="1155"/>
      <c r="D262" s="1157"/>
      <c r="E262" s="1164"/>
      <c r="F262" s="1164"/>
      <c r="G262" s="1164"/>
      <c r="H262" s="1164"/>
      <c r="I262" s="1164"/>
      <c r="J262" s="119"/>
      <c r="K262" s="120"/>
      <c r="L262" s="157"/>
      <c r="M262" s="111"/>
      <c r="N262" s="112" t="str">
        <f>IF(ISERROR(INDEX('4回目or5回目（建具表）'!$D$11:$D$297,MATCH(M262,'4回目or5回目（建具表）'!$C$11:$C$297,0))),"0",INDEX('4回目or5回目（建具表）'!$D$11:$D$297,MATCH(M262,'4回目or5回目（建具表）'!$C$11:$C$297,0)))</f>
        <v>0</v>
      </c>
      <c r="O262" s="112" t="str">
        <f>IF(ISERROR(INDEX('4回目or5回目（建具表）'!$E$11:$E$297,MATCH(M262,'4回目or5回目（建具表）'!$C$11:$C$297,0))),"0",INDEX('4回目or5回目（建具表）'!$E$11:$E$297,MATCH(M262,'4回目or5回目（建具表）'!$C$11:$C$297,0)))</f>
        <v>0</v>
      </c>
      <c r="P262" s="113">
        <f>ROUNDDOWN(+N262*O262,3)</f>
        <v>0</v>
      </c>
      <c r="Q262" s="122"/>
      <c r="R262" s="115"/>
      <c r="S262" s="112" t="str">
        <f>IF(ISERROR(INDEX('4回目or5回目（建具表）'!$D$11:$D$297,MATCH(R262,'4回目or5回目（建具表）'!$C$11:$C$297,0))),"0",INDEX('4回目or5回目（建具表）'!$D$11:$D$297,MATCH(R262,'4回目or5回目（建具表）'!$C$11:$C$297,0)))</f>
        <v>0</v>
      </c>
      <c r="T262" s="112" t="str">
        <f>IF(ISERROR(INDEX('4回目or5回目（建具表）'!$E$11:$E$297,MATCH(R262,'4回目or5回目（建具表）'!$C$11:$C$297,0))),"0",INDEX('4回目or5回目（建具表）'!$E$11:$E$297,MATCH(R262,'4回目or5回目（建具表）'!$C$11:$C$297,0)))</f>
        <v>0</v>
      </c>
      <c r="U262" s="113">
        <f>ROUNDDOWN(+S262*T262,3)</f>
        <v>0</v>
      </c>
      <c r="V262" s="123"/>
      <c r="W262" s="124"/>
      <c r="X262" s="112" t="str">
        <f>IF(ISERROR(INDEX('4回目or5回目（建具表）'!$D$11:$D$297,MATCH(W262,'4回目or5回目（建具表）'!$C$11:$C$297,0))),"0",INDEX('4回目or5回目（建具表）'!$D$11:$D$297,MATCH(W262,'4回目or5回目（建具表）'!$C$11:$C$297,0)))</f>
        <v>0</v>
      </c>
      <c r="Y262" s="112" t="str">
        <f>IF(ISERROR(INDEX('4回目or5回目（建具表）'!$E$11:$E$297,MATCH(W262,'4回目or5回目（建具表）'!$C$11:$C$297,0))),"0",INDEX('4回目or5回目（建具表）'!$E$11:$E$297,MATCH(W262,'4回目or5回目（建具表）'!$C$11:$C$297,0)))</f>
        <v>0</v>
      </c>
      <c r="Z262" s="113">
        <f>ROUNDDOWN(+X262*Y262,3)</f>
        <v>0</v>
      </c>
      <c r="AA262" s="83"/>
      <c r="AB262" s="83"/>
    </row>
    <row r="263" spans="2:28" s="74" customFormat="1" ht="13.5" customHeight="1" x14ac:dyDescent="0.15">
      <c r="B263" s="1170"/>
      <c r="C263" s="1189" t="s">
        <v>496</v>
      </c>
      <c r="D263" s="1177">
        <f>IF(K272=0,0,ROUNDDOWN(+Z270/+K272,2))</f>
        <v>0</v>
      </c>
      <c r="E263" s="1165" t="str">
        <f>IF(P266=0,"-",ROUNDDOWN(+P266/+Z270,2))</f>
        <v>-</v>
      </c>
      <c r="F263" s="1167" t="str">
        <f>IF(P272=0,"-",ROUNDDOWN(+P272/+Z270,2))</f>
        <v>-</v>
      </c>
      <c r="G263" s="1167" t="str">
        <f>IF(U266=0,"-",ROUNDDOWN(U266/Z270,2))</f>
        <v>-</v>
      </c>
      <c r="H263" s="1167" t="str">
        <f>IF(U272=0,"-",ROUNDDOWN(+U272/+Z270,2))</f>
        <v>-</v>
      </c>
      <c r="I263" s="1167" t="str">
        <f>IF(Z266=0,"-",ROUNDDOWN(+Z266/+Z270,2))</f>
        <v>-</v>
      </c>
      <c r="J263" s="119"/>
      <c r="K263" s="120"/>
      <c r="L263" s="157"/>
      <c r="M263" s="111"/>
      <c r="N263" s="125" t="str">
        <f>IF(ISERROR(INDEX('4回目or5回目（建具表）'!$D$11:$D$297,MATCH(M263,'4回目or5回目（建具表）'!$C$11:$C$297,0))),"0",INDEX('4回目or5回目（建具表）'!$D$11:$D$297,MATCH(M263,'4回目or5回目（建具表）'!$C$11:$C$297,0)))</f>
        <v>0</v>
      </c>
      <c r="O263" s="112" t="str">
        <f>IF(ISERROR(INDEX('4回目or5回目（建具表）'!$E$11:$E$297,MATCH(M263,'4回目or5回目（建具表）'!$C$11:$C$297,0))),"0",INDEX('4回目or5回目（建具表）'!$E$11:$E$297,MATCH(M263,'4回目or5回目（建具表）'!$C$11:$C$297,0)))</f>
        <v>0</v>
      </c>
      <c r="P263" s="113">
        <f>ROUNDDOWN(+N263*O263,3)</f>
        <v>0</v>
      </c>
      <c r="Q263" s="122"/>
      <c r="R263" s="115"/>
      <c r="S263" s="125" t="str">
        <f>IF(ISERROR(INDEX('4回目or5回目（建具表）'!$D$11:$D$297,MATCH(R263,'4回目or5回目（建具表）'!$C$11:$C$297,0))),"0",INDEX('4回目or5回目（建具表）'!$D$11:$D$297,MATCH(R263,'4回目or5回目（建具表）'!$C$11:$C$297,0)))</f>
        <v>0</v>
      </c>
      <c r="T263" s="112" t="str">
        <f>IF(ISERROR(INDEX('4回目or5回目（建具表）'!$E$11:$E$297,MATCH(R263,'4回目or5回目（建具表）'!$C$11:$C$297,0))),"0",INDEX('4回目or5回目（建具表）'!$E$11:$E$297,MATCH(R263,'4回目or5回目（建具表）'!$C$11:$C$297,0)))</f>
        <v>0</v>
      </c>
      <c r="U263" s="113">
        <f>ROUNDDOWN(+S263*T263,3)</f>
        <v>0</v>
      </c>
      <c r="V263" s="123"/>
      <c r="W263" s="124"/>
      <c r="X263" s="125" t="str">
        <f>IF(ISERROR(INDEX('4回目or5回目（建具表）'!$D$11:$D$297,MATCH(W263,'4回目or5回目（建具表）'!$C$11:$C$297,0))),"0",INDEX('4回目or5回目（建具表）'!$D$11:$D$297,MATCH(W263,'4回目or5回目（建具表）'!$C$11:$C$297,0)))</f>
        <v>0</v>
      </c>
      <c r="Y263" s="112" t="str">
        <f>IF(ISERROR(INDEX('4回目or5回目（建具表）'!$E$11:$E$297,MATCH(W263,'4回目or5回目（建具表）'!$C$11:$C$297,0))),"0",INDEX('4回目or5回目（建具表）'!$E$11:$E$297,MATCH(W263,'4回目or5回目（建具表）'!$C$11:$C$297,0)))</f>
        <v>0</v>
      </c>
      <c r="Z263" s="113">
        <f>ROUNDDOWN(+X263*Y263,3)</f>
        <v>0</v>
      </c>
      <c r="AA263" s="83"/>
      <c r="AB263" s="83"/>
    </row>
    <row r="264" spans="2:28" s="74" customFormat="1" ht="13.5" customHeight="1" x14ac:dyDescent="0.15">
      <c r="B264" s="1170"/>
      <c r="C264" s="1176"/>
      <c r="D264" s="1178"/>
      <c r="E264" s="1166"/>
      <c r="F264" s="1168"/>
      <c r="G264" s="1168"/>
      <c r="H264" s="1168"/>
      <c r="I264" s="1168"/>
      <c r="J264" s="126"/>
      <c r="K264" s="127"/>
      <c r="L264" s="121"/>
      <c r="M264" s="111"/>
      <c r="N264" s="125" t="str">
        <f>IF(ISERROR(INDEX('4回目or5回目（建具表）'!$D$11:$D$297,MATCH(M264,'4回目or5回目（建具表）'!$C$11:$C$297,0))),"0",INDEX('4回目or5回目（建具表）'!$D$11:$D$297,MATCH(M264,'4回目or5回目（建具表）'!$C$11:$C$297,0)))</f>
        <v>0</v>
      </c>
      <c r="O264" s="112" t="str">
        <f>IF(ISERROR(INDEX('4回目or5回目（建具表）'!$E$11:$E$297,MATCH(M264,'4回目or5回目（建具表）'!$C$11:$C$297,0))),"0",INDEX('4回目or5回目（建具表）'!$E$11:$E$297,MATCH(M264,'4回目or5回目（建具表）'!$C$11:$C$297,0)))</f>
        <v>0</v>
      </c>
      <c r="P264" s="113">
        <f>ROUNDDOWN(+N264*O264,3)</f>
        <v>0</v>
      </c>
      <c r="Q264" s="114"/>
      <c r="R264" s="115"/>
      <c r="S264" s="125" t="str">
        <f>IF(ISERROR(INDEX('4回目or5回目（建具表）'!$D$11:$D$297,MATCH(R264,'4回目or5回目（建具表）'!$C$11:$C$297,0))),"0",INDEX('4回目or5回目（建具表）'!$D$11:$D$297,MATCH(R264,'4回目or5回目（建具表）'!$C$11:$C$297,0)))</f>
        <v>0</v>
      </c>
      <c r="T264" s="112" t="str">
        <f>IF(ISERROR(INDEX('4回目or5回目（建具表）'!$E$11:$E$297,MATCH(R264,'4回目or5回目（建具表）'!$C$11:$C$297,0))),"0",INDEX('4回目or5回目（建具表）'!$E$11:$E$297,MATCH(R264,'4回目or5回目（建具表）'!$C$11:$C$297,0)))</f>
        <v>0</v>
      </c>
      <c r="U264" s="113">
        <f>ROUNDDOWN(+S264*T264,3)</f>
        <v>0</v>
      </c>
      <c r="V264" s="121"/>
      <c r="W264" s="124"/>
      <c r="X264" s="125" t="str">
        <f>IF(ISERROR(INDEX('4回目or5回目（建具表）'!$D$11:$D$297,MATCH(W264,'4回目or5回目（建具表）'!$C$11:$C$297,0))),"0",INDEX('4回目or5回目（建具表）'!$D$11:$D$297,MATCH(W264,'4回目or5回目（建具表）'!$C$11:$C$297,0)))</f>
        <v>0</v>
      </c>
      <c r="Y264" s="112" t="str">
        <f>IF(ISERROR(INDEX('4回目or5回目（建具表）'!$E$11:$E$297,MATCH(W264,'4回目or5回目（建具表）'!$C$11:$C$297,0))),"0",INDEX('4回目or5回目（建具表）'!$E$11:$E$297,MATCH(W264,'4回目or5回目（建具表）'!$C$11:$C$297,0)))</f>
        <v>0</v>
      </c>
      <c r="Z264" s="113">
        <f>ROUNDDOWN(+X264*Y264,3)</f>
        <v>0</v>
      </c>
      <c r="AA264" s="118"/>
      <c r="AB264" s="83"/>
    </row>
    <row r="265" spans="2:28" s="74" customFormat="1" ht="13.5" customHeight="1" x14ac:dyDescent="0.15">
      <c r="B265" s="1170"/>
      <c r="C265" s="1179" t="s">
        <v>497</v>
      </c>
      <c r="D265" s="1180">
        <f>IF(D263-$Y$8/100&lt;0,0,D263-$Y$8/100)</f>
        <v>0</v>
      </c>
      <c r="E265" s="1190" t="str">
        <f>IF(E263="-","-",IF(E263-$Y$8/100&lt;0,0,IF(E263=1,1,E263-$Y$8/100)))</f>
        <v>-</v>
      </c>
      <c r="F265" s="1181" t="str">
        <f>IF(F263="-","-",IF(F263-$Y$8/100&lt;0,0,IF(F263=1,1,F263-$Y$8/100)))</f>
        <v>-</v>
      </c>
      <c r="G265" s="1181" t="str">
        <f>IF(G263="-","-",IF(G263-$Y$8/100&lt;0,0,IF(G263=1,1,G263-$Y$8/100)))</f>
        <v>-</v>
      </c>
      <c r="H265" s="1181" t="str">
        <f>IF(H263="-","-",IF(H263-$Y$8/100&lt;0,0,IF(H263=1,1,H263-$Y$8/100)))</f>
        <v>-</v>
      </c>
      <c r="I265" s="1181" t="str">
        <f>IF(I263="-","-",IF(I263-$Y$8/100&lt;0,0,IF(I263=1,1,I263-$Y$8/100)))</f>
        <v>-</v>
      </c>
      <c r="J265" s="126"/>
      <c r="K265" s="127"/>
      <c r="L265" s="157"/>
      <c r="M265" s="128"/>
      <c r="N265" s="129" t="str">
        <f>IF(ISERROR(INDEX('4回目or5回目（建具表）'!$D$11:$D$297,MATCH(M265,'4回目or5回目（建具表）'!$C$11:$C$297,0))),"0",INDEX('4回目or5回目（建具表）'!$D$11:$D$297,MATCH(M265,'4回目or5回目（建具表）'!$C$11:$C$297,0)))</f>
        <v>0</v>
      </c>
      <c r="O265" s="130" t="str">
        <f>IF(ISERROR(INDEX('4回目or5回目（建具表）'!$E$11:$E$297,MATCH(M265,'4回目or5回目（建具表）'!$C$11:$C$297,0))),"0",INDEX('4回目or5回目（建具表）'!$E$11:$E$297,MATCH(M265,'4回目or5回目（建具表）'!$C$11:$C$297,0)))</f>
        <v>0</v>
      </c>
      <c r="P265" s="107">
        <f>ROUNDDOWN(+N265*O265,3)</f>
        <v>0</v>
      </c>
      <c r="Q265" s="122"/>
      <c r="R265" s="131"/>
      <c r="S265" s="132" t="str">
        <f>IF(ISERROR(INDEX('4回目or5回目（建具表）'!$D$11:$D$297,MATCH(R265,'4回目or5回目（建具表）'!$C$11:$C$297,0))),"0",INDEX('4回目or5回目（建具表）'!$D$11:$D$297,MATCH(R265,'4回目or5回目（建具表）'!$C$11:$C$297,0)))</f>
        <v>0</v>
      </c>
      <c r="T265" s="133" t="str">
        <f>IF(ISERROR(INDEX('4回目or5回目（建具表）'!$E$11:$E$297,MATCH(R265,'4回目or5回目（建具表）'!$C$11:$C$297,0))),"0",INDEX('4回目or5回目（建具表）'!$E$11:$E$297,MATCH(R265,'4回目or5回目（建具表）'!$C$11:$C$297,0)))</f>
        <v>0</v>
      </c>
      <c r="U265" s="107">
        <f>ROUNDDOWN(+S265*T265,3)</f>
        <v>0</v>
      </c>
      <c r="V265" s="134"/>
      <c r="W265" s="135"/>
      <c r="X265" s="132" t="str">
        <f>IF(ISERROR(INDEX('4回目or5回目（建具表）'!$D$11:$D$297,MATCH(W265,'4回目or5回目（建具表）'!$C$11:$C$297,0))),"0",INDEX('4回目or5回目（建具表）'!$D$11:$D$297,MATCH(W265,'4回目or5回目（建具表）'!$C$11:$C$297,0)))</f>
        <v>0</v>
      </c>
      <c r="Y265" s="133" t="str">
        <f>IF(ISERROR(INDEX('4回目or5回目（建具表）'!$E$11:$E$297,MATCH(W265,'4回目or5回目（建具表）'!$C$11:$C$297,0))),"0",INDEX('4回目or5回目（建具表）'!$E$11:$E$297,MATCH(W265,'4回目or5回目（建具表）'!$C$11:$C$297,0)))</f>
        <v>0</v>
      </c>
      <c r="Z265" s="107">
        <f>ROUNDDOWN(+X265*Y265,3)</f>
        <v>0</v>
      </c>
      <c r="AA265" s="83"/>
      <c r="AB265" s="83"/>
    </row>
    <row r="266" spans="2:28" s="74" customFormat="1" ht="13.5" customHeight="1" x14ac:dyDescent="0.15">
      <c r="B266" s="1170"/>
      <c r="C266" s="1164"/>
      <c r="D266" s="1178"/>
      <c r="E266" s="1191"/>
      <c r="F266" s="1182"/>
      <c r="G266" s="1182"/>
      <c r="H266" s="1182"/>
      <c r="I266" s="1182"/>
      <c r="J266" s="126"/>
      <c r="K266" s="127"/>
      <c r="L266" s="165"/>
      <c r="M266" s="137"/>
      <c r="N266" s="138"/>
      <c r="O266" s="138"/>
      <c r="P266" s="139">
        <f>ROUNDDOWN(SUM(P261:P265),2)</f>
        <v>0</v>
      </c>
      <c r="Q266" s="140"/>
      <c r="R266" s="141"/>
      <c r="S266" s="142"/>
      <c r="T266" s="142"/>
      <c r="U266" s="139">
        <f>ROUNDDOWN(SUM(U261:U265),2)</f>
        <v>0</v>
      </c>
      <c r="V266" s="140"/>
      <c r="W266" s="143"/>
      <c r="X266" s="142"/>
      <c r="Y266" s="142"/>
      <c r="Z266" s="139">
        <f>ROUNDDOWN(SUM(Z261:Z265),2)</f>
        <v>0</v>
      </c>
      <c r="AA266" s="83"/>
      <c r="AB266" s="83"/>
    </row>
    <row r="267" spans="2:28" s="74" customFormat="1" ht="13.5" customHeight="1" x14ac:dyDescent="0.15">
      <c r="B267" s="1170"/>
      <c r="C267" s="144"/>
      <c r="D267" s="145"/>
      <c r="E267" s="146"/>
      <c r="F267" s="146"/>
      <c r="G267" s="146"/>
      <c r="H267" s="146"/>
      <c r="I267" s="147"/>
      <c r="J267" s="119"/>
      <c r="K267" s="120"/>
      <c r="L267" s="157" t="s">
        <v>492</v>
      </c>
      <c r="M267" s="149"/>
      <c r="N267" s="112" t="str">
        <f>IF(ISERROR(INDEX('4回目or5回目（建具表）'!$D$11:$D$297,MATCH(M267,'4回目or5回目（建具表）'!$C$11:$C$297,0))),"0",INDEX('4回目or5回目（建具表）'!$D$11:$D$297,MATCH(M267,'4回目or5回目（建具表）'!$C$11:$C$297,0)))</f>
        <v>0</v>
      </c>
      <c r="O267" s="112" t="str">
        <f>IF(ISERROR(INDEX('4回目or5回目（建具表）'!$E$11:$E$297,MATCH(M267,'4回目or5回目（建具表）'!$C$11:$C$297,0))),"0",INDEX('4回目or5回目（建具表）'!$E$11:$E$297,MATCH(M267,'4回目or5回目（建具表）'!$C$11:$C$297,0)))</f>
        <v>0</v>
      </c>
      <c r="P267" s="113">
        <f>ROUNDDOWN(+N267*O267,3)</f>
        <v>0</v>
      </c>
      <c r="Q267" s="150" t="s">
        <v>494</v>
      </c>
      <c r="R267" s="115"/>
      <c r="S267" s="116" t="str">
        <f>IF(ISERROR(INDEX('4回目or5回目（建具表）'!$D$11:$D$297,MATCH(R267,'4回目or5回目（建具表）'!$C$11:$C$297,0))),"0",INDEX('4回目or5回目（建具表）'!$D$11:$D$297,MATCH(R267,'4回目or5回目（建具表）'!$C$11:$C$297,0)))</f>
        <v>0</v>
      </c>
      <c r="T267" s="116" t="str">
        <f>IF(ISERROR(INDEX('4回目or5回目（建具表）'!$E$11:$E$297,MATCH(R267,'4回目or5回目（建具表）'!$C$11:$C$297,0))),"0",INDEX('4回目or5回目（建具表）'!$E$11:$E$297,MATCH(R267,'4回目or5回目（建具表）'!$C$11:$C$297,0)))</f>
        <v>0</v>
      </c>
      <c r="U267" s="113">
        <f>ROUNDDOWN(+S267*T267,3)</f>
        <v>0</v>
      </c>
      <c r="V267" s="80"/>
      <c r="W267" s="152"/>
      <c r="X267" s="153"/>
      <c r="Y267" s="153"/>
      <c r="Z267" s="94"/>
      <c r="AA267" s="83"/>
      <c r="AB267" s="83"/>
    </row>
    <row r="268" spans="2:28" s="74" customFormat="1" ht="13.5" customHeight="1" x14ac:dyDescent="0.15">
      <c r="B268" s="1170"/>
      <c r="C268" s="154" t="s">
        <v>498</v>
      </c>
      <c r="D268" s="83"/>
      <c r="E268" s="155"/>
      <c r="F268" s="155"/>
      <c r="G268" s="155"/>
      <c r="H268" s="155"/>
      <c r="I268" s="156"/>
      <c r="J268" s="126"/>
      <c r="K268" s="127"/>
      <c r="L268" s="157"/>
      <c r="M268" s="111"/>
      <c r="N268" s="112" t="str">
        <f>IF(ISERROR(INDEX('4回目or5回目（建具表）'!$D$11:$D$297,MATCH(M268,'4回目or5回目（建具表）'!$C$11:$C$297,0))),"0",INDEX('4回目or5回目（建具表）'!$D$11:$D$297,MATCH(M268,'4回目or5回目（建具表）'!$C$11:$C$297,0)))</f>
        <v>0</v>
      </c>
      <c r="O268" s="112" t="str">
        <f>IF(ISERROR(INDEX('4回目or5回目（建具表）'!$E$11:$E$297,MATCH(M268,'4回目or5回目（建具表）'!$C$11:$C$297,0))),"0",INDEX('4回目or5回目（建具表）'!$E$11:$E$297,MATCH(M268,'4回目or5回目（建具表）'!$C$11:$C$297,0)))</f>
        <v>0</v>
      </c>
      <c r="P268" s="113">
        <f>ROUNDDOWN(+N268*O268,3)</f>
        <v>0</v>
      </c>
      <c r="Q268" s="122"/>
      <c r="R268" s="115"/>
      <c r="S268" s="112" t="str">
        <f>IF(ISERROR(INDEX('4回目or5回目（建具表）'!$D$11:$D$297,MATCH(R268,'4回目or5回目（建具表）'!$C$11:$C$297,0))),"0",INDEX('4回目or5回目（建具表）'!$D$11:$D$297,MATCH(R268,'4回目or5回目（建具表）'!$C$11:$C$297,0)))</f>
        <v>0</v>
      </c>
      <c r="T268" s="112" t="str">
        <f>IF(ISERROR(INDEX('4回目or5回目（建具表）'!$E$11:$E$297,MATCH(R268,'4回目or5回目（建具表）'!$C$11:$C$297,0))),"0",INDEX('4回目or5回目（建具表）'!$E$11:$E$297,MATCH(R268,'4回目or5回目（建具表）'!$C$11:$C$297,0)))</f>
        <v>0</v>
      </c>
      <c r="U268" s="113">
        <f>ROUNDDOWN(+S268*T268,3)</f>
        <v>0</v>
      </c>
      <c r="V268" s="176"/>
      <c r="W268" s="152"/>
      <c r="X268" s="158"/>
      <c r="Y268" s="158"/>
      <c r="Z268" s="99"/>
      <c r="AA268" s="83"/>
      <c r="AB268" s="83"/>
    </row>
    <row r="269" spans="2:28" s="74" customFormat="1" ht="13.5" customHeight="1" x14ac:dyDescent="0.15">
      <c r="B269" s="1170"/>
      <c r="C269" s="1183"/>
      <c r="D269" s="1184"/>
      <c r="E269" s="1184"/>
      <c r="F269" s="1184"/>
      <c r="G269" s="1184"/>
      <c r="H269" s="1184"/>
      <c r="I269" s="1185"/>
      <c r="J269" s="126"/>
      <c r="K269" s="127"/>
      <c r="L269" s="157"/>
      <c r="M269" s="111"/>
      <c r="N269" s="125" t="str">
        <f>IF(ISERROR(INDEX('4回目or5回目（建具表）'!$D$11:$D$297,MATCH(M269,'4回目or5回目（建具表）'!$C$11:$C$297,0))),"0",INDEX('4回目or5回目（建具表）'!$D$11:$D$297,MATCH(M269,'4回目or5回目（建具表）'!$C$11:$C$297,0)))</f>
        <v>0</v>
      </c>
      <c r="O269" s="112" t="str">
        <f>IF(ISERROR(INDEX('4回目or5回目（建具表）'!$E$11:$E$297,MATCH(M269,'4回目or5回目（建具表）'!$C$11:$C$297,0))),"0",INDEX('4回目or5回目（建具表）'!$E$11:$E$297,MATCH(M269,'4回目or5回目（建具表）'!$C$11:$C$297,0)))</f>
        <v>0</v>
      </c>
      <c r="P269" s="113">
        <f>ROUNDDOWN(+N269*O269,3)</f>
        <v>0</v>
      </c>
      <c r="Q269" s="122"/>
      <c r="R269" s="115"/>
      <c r="S269" s="125" t="str">
        <f>IF(ISERROR(INDEX('4回目or5回目（建具表）'!$D$11:$D$297,MATCH(R269,'4回目or5回目（建具表）'!$C$11:$C$297,0))),"0",INDEX('4回目or5回目（建具表）'!$D$11:$D$297,MATCH(R269,'4回目or5回目（建具表）'!$C$11:$C$297,0)))</f>
        <v>0</v>
      </c>
      <c r="T269" s="112" t="str">
        <f>IF(ISERROR(INDEX('4回目or5回目（建具表）'!$E$11:$E$297,MATCH(R269,'4回目or5回目（建具表）'!$C$11:$C$297,0))),"0",INDEX('4回目or5回目（建具表）'!$E$11:$E$297,MATCH(R269,'4回目or5回目（建具表）'!$C$11:$C$297,0)))</f>
        <v>0</v>
      </c>
      <c r="U269" s="113">
        <f>ROUNDDOWN(+S269*T269,3)</f>
        <v>0</v>
      </c>
      <c r="V269" s="176"/>
      <c r="W269" s="152"/>
      <c r="X269" s="158"/>
      <c r="Y269" s="158"/>
      <c r="Z269" s="159"/>
      <c r="AA269" s="83"/>
      <c r="AB269" s="83"/>
    </row>
    <row r="270" spans="2:28" s="74" customFormat="1" ht="13.5" customHeight="1" x14ac:dyDescent="0.15">
      <c r="B270" s="1170"/>
      <c r="C270" s="1183"/>
      <c r="D270" s="1184"/>
      <c r="E270" s="1184"/>
      <c r="F270" s="1184"/>
      <c r="G270" s="1184"/>
      <c r="H270" s="1184"/>
      <c r="I270" s="1185"/>
      <c r="J270" s="126"/>
      <c r="K270" s="127"/>
      <c r="L270" s="157"/>
      <c r="M270" s="111"/>
      <c r="N270" s="125" t="str">
        <f>IF(ISERROR(INDEX('4回目or5回目（建具表）'!$D$11:$D$297,MATCH(M270,'4回目or5回目（建具表）'!$C$11:$C$297,0))),"0",INDEX('4回目or5回目（建具表）'!$D$11:$D$297,MATCH(M270,'4回目or5回目（建具表）'!$C$11:$C$297,0)))</f>
        <v>0</v>
      </c>
      <c r="O270" s="112" t="str">
        <f>IF(ISERROR(INDEX('4回目or5回目（建具表）'!$E$11:$E$297,MATCH(M270,'4回目or5回目（建具表）'!$C$11:$C$297,0))),"0",INDEX('4回目or5回目（建具表）'!$E$11:$E$297,MATCH(M270,'4回目or5回目（建具表）'!$C$11:$C$297,0)))</f>
        <v>0</v>
      </c>
      <c r="P270" s="113">
        <f>ROUNDDOWN(+N270*O270,3)</f>
        <v>0</v>
      </c>
      <c r="Q270" s="122"/>
      <c r="R270" s="115"/>
      <c r="S270" s="125" t="str">
        <f>IF(ISERROR(INDEX('4回目or5回目（建具表）'!$D$11:$D$297,MATCH(R270,'4回目or5回目（建具表）'!$C$11:$C$297,0))),"0",INDEX('4回目or5回目（建具表）'!$D$11:$D$297,MATCH(R270,'4回目or5回目（建具表）'!$C$11:$C$297,0)))</f>
        <v>0</v>
      </c>
      <c r="T270" s="112" t="str">
        <f>IF(ISERROR(INDEX('4回目or5回目（建具表）'!$E$11:$E$297,MATCH(R270,'4回目or5回目（建具表）'!$C$11:$C$297,0))),"0",INDEX('4回目or5回目（建具表）'!$E$11:$E$297,MATCH(R270,'4回目or5回目（建具表）'!$C$11:$C$297,0)))</f>
        <v>0</v>
      </c>
      <c r="U270" s="113">
        <f>ROUNDDOWN(+S270*T270,3)</f>
        <v>0</v>
      </c>
      <c r="V270" s="80"/>
      <c r="W270" s="152"/>
      <c r="X270" s="158"/>
      <c r="Y270" s="158" t="s">
        <v>486</v>
      </c>
      <c r="Z270" s="1163">
        <f>+P266+P272+U266+U272+Z266</f>
        <v>0</v>
      </c>
      <c r="AA270" s="83"/>
      <c r="AB270" s="83"/>
    </row>
    <row r="271" spans="2:28" s="74" customFormat="1" ht="13.5" customHeight="1" x14ac:dyDescent="0.15">
      <c r="B271" s="1170"/>
      <c r="C271" s="1183"/>
      <c r="D271" s="1184"/>
      <c r="E271" s="1184"/>
      <c r="F271" s="1184"/>
      <c r="G271" s="1184"/>
      <c r="H271" s="1184"/>
      <c r="I271" s="1185"/>
      <c r="J271" s="160"/>
      <c r="K271" s="161"/>
      <c r="L271" s="157"/>
      <c r="M271" s="162"/>
      <c r="N271" s="132" t="str">
        <f>IF(ISERROR(INDEX('4回目or5回目（建具表）'!$D$11:$D$297,MATCH(M271,'4回目or5回目（建具表）'!$C$11:$C$297,0))),"0",INDEX('4回目or5回目（建具表）'!$D$11:$D$297,MATCH(M271,'4回目or5回目（建具表）'!$C$11:$C$297,0)))</f>
        <v>0</v>
      </c>
      <c r="O271" s="133" t="str">
        <f>IF(ISERROR(INDEX('4回目or5回目（建具表）'!$E$11:$E$297,MATCH(M271,'4回目or5回目（建具表）'!$C$11:$C$297,0))),"0",INDEX('4回目or5回目（建具表）'!$E$11:$E$297,MATCH(M271,'4回目or5回目（建具表）'!$C$11:$C$297,0)))</f>
        <v>0</v>
      </c>
      <c r="P271" s="107">
        <f>ROUNDDOWN(+N271*O271,3)</f>
        <v>0</v>
      </c>
      <c r="Q271" s="122"/>
      <c r="R271" s="131"/>
      <c r="S271" s="132" t="str">
        <f>IF(ISERROR(INDEX('4回目or5回目（建具表）'!$D$11:$D$297,MATCH(R271,'4回目or5回目（建具表）'!$C$11:$C$297,0))),"0",INDEX('4回目or5回目（建具表）'!$D$11:$D$297,MATCH(R271,'4回目or5回目（建具表）'!$C$11:$C$297,0)))</f>
        <v>0</v>
      </c>
      <c r="T271" s="133" t="str">
        <f>IF(ISERROR(INDEX('4回目or5回目（建具表）'!$E$11:$E$297,MATCH(R271,'4回目or5回目（建具表）'!$C$11:$C$297,0))),"0",INDEX('4回目or5回目（建具表）'!$E$11:$E$297,MATCH(R271,'4回目or5回目（建具表）'!$C$11:$C$297,0)))</f>
        <v>0</v>
      </c>
      <c r="U271" s="107">
        <f>ROUNDDOWN(+S271*T271,3)</f>
        <v>0</v>
      </c>
      <c r="V271" s="176"/>
      <c r="W271" s="152"/>
      <c r="X271" s="158"/>
      <c r="Y271" s="158" t="s">
        <v>499</v>
      </c>
      <c r="Z271" s="1189"/>
      <c r="AA271" s="83"/>
      <c r="AB271" s="83"/>
    </row>
    <row r="272" spans="2:28" s="74" customFormat="1" ht="13.5" customHeight="1" x14ac:dyDescent="0.15">
      <c r="B272" s="1171"/>
      <c r="C272" s="1186"/>
      <c r="D272" s="1187"/>
      <c r="E272" s="1187"/>
      <c r="F272" s="1187"/>
      <c r="G272" s="1187"/>
      <c r="H272" s="1187"/>
      <c r="I272" s="1188"/>
      <c r="J272" s="163" t="s">
        <v>486</v>
      </c>
      <c r="K272" s="164">
        <f>SUM(K261:K271)</f>
        <v>0</v>
      </c>
      <c r="L272" s="165"/>
      <c r="M272" s="166"/>
      <c r="N272" s="142"/>
      <c r="O272" s="142"/>
      <c r="P272" s="139">
        <f>ROUNDDOWN(SUM(P267:P271),2)</f>
        <v>0</v>
      </c>
      <c r="Q272" s="177"/>
      <c r="R272" s="141"/>
      <c r="S272" s="142"/>
      <c r="T272" s="142"/>
      <c r="U272" s="139">
        <f>ROUNDDOWN(SUM(U267:U271),2)</f>
        <v>0</v>
      </c>
      <c r="V272" s="178"/>
      <c r="W272" s="168"/>
      <c r="X272" s="138"/>
      <c r="Y272" s="138"/>
      <c r="Z272" s="1164"/>
      <c r="AA272" s="83"/>
      <c r="AB272" s="83"/>
    </row>
    <row r="273" spans="2:28" s="74" customFormat="1" ht="13.5" customHeight="1" x14ac:dyDescent="0.15">
      <c r="B273" s="1169">
        <v>20</v>
      </c>
      <c r="C273" s="1149" t="s">
        <v>500</v>
      </c>
      <c r="D273" s="1151"/>
      <c r="E273" s="1163" t="s">
        <v>491</v>
      </c>
      <c r="F273" s="1163" t="s">
        <v>492</v>
      </c>
      <c r="G273" s="1163" t="s">
        <v>493</v>
      </c>
      <c r="H273" s="1163" t="s">
        <v>494</v>
      </c>
      <c r="I273" s="1163" t="s">
        <v>495</v>
      </c>
      <c r="J273" s="169"/>
      <c r="K273" s="170"/>
      <c r="L273" s="110" t="s">
        <v>491</v>
      </c>
      <c r="M273" s="149"/>
      <c r="N273" s="171" t="str">
        <f>IF(ISERROR(INDEX('4回目or5回目（建具表）'!$D$11:$D$297,MATCH(M273,'4回目or5回目（建具表）'!$C$11:$C$297,0))),"0",INDEX('4回目or5回目（建具表）'!$D$11:$D$297,MATCH(M273,'4回目or5回目（建具表）'!$C$11:$C$297,0)))</f>
        <v>0</v>
      </c>
      <c r="O273" s="171" t="str">
        <f>IF(ISERROR(INDEX('4回目or5回目（建具表）'!$E$11:$E$297,MATCH(M273,'4回目or5回目（建具表）'!$C$11:$C$297,0))),"0",INDEX('4回目or5回目（建具表）'!$E$11:$E$297,MATCH(M273,'4回目or5回目（建具表）'!$C$11:$C$297,0)))</f>
        <v>0</v>
      </c>
      <c r="P273" s="101">
        <f>ROUNDDOWN(+N273*O273,3)</f>
        <v>0</v>
      </c>
      <c r="Q273" s="172" t="s">
        <v>493</v>
      </c>
      <c r="R273" s="173"/>
      <c r="S273" s="174" t="str">
        <f>IF(ISERROR(INDEX('4回目or5回目（建具表）'!$D$11:$D$297,MATCH(R273,'4回目or5回目（建具表）'!$C$11:$C$297,0))),"0",INDEX('4回目or5回目（建具表）'!$D$11:$D$297,MATCH(R273,'4回目or5回目（建具表）'!$C$11:$C$297,0)))</f>
        <v>0</v>
      </c>
      <c r="T273" s="174" t="str">
        <f>IF(ISERROR(INDEX('4回目or5回目（建具表）'!$E$11:$E$297,MATCH(R273,'4回目or5回目（建具表）'!$C$11:$C$297,0))),"0",INDEX('4回目or5回目（建具表）'!$E$11:$E$297,MATCH(R273,'4回目or5回目（建具表）'!$C$11:$C$297,0)))</f>
        <v>0</v>
      </c>
      <c r="U273" s="101">
        <f>ROUNDDOWN(+S273*T273,3)</f>
        <v>0</v>
      </c>
      <c r="V273" s="172" t="s">
        <v>495</v>
      </c>
      <c r="W273" s="175"/>
      <c r="X273" s="174" t="str">
        <f>IF(ISERROR(INDEX('4回目or5回目（建具表）'!$D$11:$D$297,MATCH(W273,'4回目or5回目（建具表）'!$C$11:$C$297,0))),"0",INDEX('4回目or5回目（建具表）'!$D$11:$D$297,MATCH(W273,'4回目or5回目（建具表）'!$C$11:$C$297,0)))</f>
        <v>0</v>
      </c>
      <c r="Y273" s="174" t="str">
        <f>IF(ISERROR(INDEX('4回目or5回目（建具表）'!$E$11:$E$297,MATCH(W273,'4回目or5回目（建具表）'!$C$11:$C$297,0))),"0",INDEX('4回目or5回目（建具表）'!$E$11:$E$297,MATCH(W273,'4回目or5回目（建具表）'!$C$11:$C$297,0)))</f>
        <v>0</v>
      </c>
      <c r="Z273" s="101">
        <f>ROUNDDOWN(+X273*Y273,3)</f>
        <v>0</v>
      </c>
      <c r="AA273" s="118"/>
      <c r="AB273" s="83"/>
    </row>
    <row r="274" spans="2:28" s="74" customFormat="1" ht="13.5" customHeight="1" x14ac:dyDescent="0.15">
      <c r="B274" s="1170"/>
      <c r="C274" s="1155"/>
      <c r="D274" s="1157"/>
      <c r="E274" s="1164"/>
      <c r="F274" s="1164"/>
      <c r="G274" s="1164"/>
      <c r="H274" s="1164"/>
      <c r="I274" s="1164"/>
      <c r="J274" s="119"/>
      <c r="K274" s="120"/>
      <c r="L274" s="157"/>
      <c r="M274" s="111"/>
      <c r="N274" s="112" t="str">
        <f>IF(ISERROR(INDEX('4回目or5回目（建具表）'!$D$11:$D$297,MATCH(M274,'4回目or5回目（建具表）'!$C$11:$C$297,0))),"0",INDEX('4回目or5回目（建具表）'!$D$11:$D$297,MATCH(M274,'4回目or5回目（建具表）'!$C$11:$C$297,0)))</f>
        <v>0</v>
      </c>
      <c r="O274" s="112" t="str">
        <f>IF(ISERROR(INDEX('4回目or5回目（建具表）'!$E$11:$E$297,MATCH(M274,'4回目or5回目（建具表）'!$C$11:$C$297,0))),"0",INDEX('4回目or5回目（建具表）'!$E$11:$E$297,MATCH(M274,'4回目or5回目（建具表）'!$C$11:$C$297,0)))</f>
        <v>0</v>
      </c>
      <c r="P274" s="113">
        <f>ROUNDDOWN(+N274*O274,3)</f>
        <v>0</v>
      </c>
      <c r="Q274" s="122"/>
      <c r="R274" s="115"/>
      <c r="S274" s="112" t="str">
        <f>IF(ISERROR(INDEX('4回目or5回目（建具表）'!$D$11:$D$297,MATCH(R274,'4回目or5回目（建具表）'!$C$11:$C$297,0))),"0",INDEX('4回目or5回目（建具表）'!$D$11:$D$297,MATCH(R274,'4回目or5回目（建具表）'!$C$11:$C$297,0)))</f>
        <v>0</v>
      </c>
      <c r="T274" s="112" t="str">
        <f>IF(ISERROR(INDEX('4回目or5回目（建具表）'!$E$11:$E$297,MATCH(R274,'4回目or5回目（建具表）'!$C$11:$C$297,0))),"0",INDEX('4回目or5回目（建具表）'!$E$11:$E$297,MATCH(R274,'4回目or5回目（建具表）'!$C$11:$C$297,0)))</f>
        <v>0</v>
      </c>
      <c r="U274" s="113">
        <f>ROUNDDOWN(+S274*T274,3)</f>
        <v>0</v>
      </c>
      <c r="V274" s="123"/>
      <c r="W274" s="124"/>
      <c r="X274" s="112" t="str">
        <f>IF(ISERROR(INDEX('4回目or5回目（建具表）'!$D$11:$D$297,MATCH(W274,'4回目or5回目（建具表）'!$C$11:$C$297,0))),"0",INDEX('4回目or5回目（建具表）'!$D$11:$D$297,MATCH(W274,'4回目or5回目（建具表）'!$C$11:$C$297,0)))</f>
        <v>0</v>
      </c>
      <c r="Y274" s="112" t="str">
        <f>IF(ISERROR(INDEX('4回目or5回目（建具表）'!$E$11:$E$297,MATCH(W274,'4回目or5回目（建具表）'!$C$11:$C$297,0))),"0",INDEX('4回目or5回目（建具表）'!$E$11:$E$297,MATCH(W274,'4回目or5回目（建具表）'!$C$11:$C$297,0)))</f>
        <v>0</v>
      </c>
      <c r="Z274" s="113">
        <f>ROUNDDOWN(+X274*Y274,3)</f>
        <v>0</v>
      </c>
      <c r="AA274" s="83"/>
      <c r="AB274" s="83"/>
    </row>
    <row r="275" spans="2:28" s="74" customFormat="1" ht="13.5" customHeight="1" x14ac:dyDescent="0.15">
      <c r="B275" s="1170"/>
      <c r="C275" s="1189" t="s">
        <v>496</v>
      </c>
      <c r="D275" s="1177">
        <f>IF(K284=0,0,ROUNDDOWN(+Z282/+K284,2))</f>
        <v>0</v>
      </c>
      <c r="E275" s="1165" t="str">
        <f>IF(P278=0,"-",ROUNDDOWN(+P278/+Z282,2))</f>
        <v>-</v>
      </c>
      <c r="F275" s="1167" t="str">
        <f>IF(P284=0,"-",ROUNDDOWN(+P284/+Z282,2))</f>
        <v>-</v>
      </c>
      <c r="G275" s="1167" t="str">
        <f>IF(U278=0,"-",ROUNDDOWN(U278/Z282,2))</f>
        <v>-</v>
      </c>
      <c r="H275" s="1167" t="str">
        <f>IF(U284=0,"-",ROUNDDOWN(+U284/+Z282,2))</f>
        <v>-</v>
      </c>
      <c r="I275" s="1167" t="str">
        <f>IF(Z278=0,"-",ROUNDDOWN(+Z278/+Z282,2))</f>
        <v>-</v>
      </c>
      <c r="J275" s="119"/>
      <c r="K275" s="120"/>
      <c r="L275" s="157"/>
      <c r="M275" s="111"/>
      <c r="N275" s="125" t="str">
        <f>IF(ISERROR(INDEX('4回目or5回目（建具表）'!$D$11:$D$297,MATCH(M275,'4回目or5回目（建具表）'!$C$11:$C$297,0))),"0",INDEX('4回目or5回目（建具表）'!$D$11:$D$297,MATCH(M275,'4回目or5回目（建具表）'!$C$11:$C$297,0)))</f>
        <v>0</v>
      </c>
      <c r="O275" s="112" t="str">
        <f>IF(ISERROR(INDEX('4回目or5回目（建具表）'!$E$11:$E$297,MATCH(M275,'4回目or5回目（建具表）'!$C$11:$C$297,0))),"0",INDEX('4回目or5回目（建具表）'!$E$11:$E$297,MATCH(M275,'4回目or5回目（建具表）'!$C$11:$C$297,0)))</f>
        <v>0</v>
      </c>
      <c r="P275" s="113">
        <f>ROUNDDOWN(+N275*O275,3)</f>
        <v>0</v>
      </c>
      <c r="Q275" s="122"/>
      <c r="R275" s="115"/>
      <c r="S275" s="125" t="str">
        <f>IF(ISERROR(INDEX('4回目or5回目（建具表）'!$D$11:$D$297,MATCH(R275,'4回目or5回目（建具表）'!$C$11:$C$297,0))),"0",INDEX('4回目or5回目（建具表）'!$D$11:$D$297,MATCH(R275,'4回目or5回目（建具表）'!$C$11:$C$297,0)))</f>
        <v>0</v>
      </c>
      <c r="T275" s="112" t="str">
        <f>IF(ISERROR(INDEX('4回目or5回目（建具表）'!$E$11:$E$297,MATCH(R275,'4回目or5回目（建具表）'!$C$11:$C$297,0))),"0",INDEX('4回目or5回目（建具表）'!$E$11:$E$297,MATCH(R275,'4回目or5回目（建具表）'!$C$11:$C$297,0)))</f>
        <v>0</v>
      </c>
      <c r="U275" s="113">
        <f>ROUNDDOWN(+S275*T275,3)</f>
        <v>0</v>
      </c>
      <c r="V275" s="123"/>
      <c r="W275" s="124"/>
      <c r="X275" s="125" t="str">
        <f>IF(ISERROR(INDEX('4回目or5回目（建具表）'!$D$11:$D$297,MATCH(W275,'4回目or5回目（建具表）'!$C$11:$C$297,0))),"0",INDEX('4回目or5回目（建具表）'!$D$11:$D$297,MATCH(W275,'4回目or5回目（建具表）'!$C$11:$C$297,0)))</f>
        <v>0</v>
      </c>
      <c r="Y275" s="112" t="str">
        <f>IF(ISERROR(INDEX('4回目or5回目（建具表）'!$E$11:$E$297,MATCH(W275,'4回目or5回目（建具表）'!$C$11:$C$297,0))),"0",INDEX('4回目or5回目（建具表）'!$E$11:$E$297,MATCH(W275,'4回目or5回目（建具表）'!$C$11:$C$297,0)))</f>
        <v>0</v>
      </c>
      <c r="Z275" s="113">
        <f>ROUNDDOWN(+X275*Y275,3)</f>
        <v>0</v>
      </c>
      <c r="AA275" s="83"/>
      <c r="AB275" s="83"/>
    </row>
    <row r="276" spans="2:28" s="74" customFormat="1" ht="13.5" customHeight="1" x14ac:dyDescent="0.15">
      <c r="B276" s="1170"/>
      <c r="C276" s="1176"/>
      <c r="D276" s="1178"/>
      <c r="E276" s="1166"/>
      <c r="F276" s="1168"/>
      <c r="G276" s="1168"/>
      <c r="H276" s="1168"/>
      <c r="I276" s="1168"/>
      <c r="J276" s="126"/>
      <c r="K276" s="127"/>
      <c r="L276" s="121"/>
      <c r="M276" s="111"/>
      <c r="N276" s="125" t="str">
        <f>IF(ISERROR(INDEX('4回目or5回目（建具表）'!$D$11:$D$297,MATCH(M276,'4回目or5回目（建具表）'!$C$11:$C$297,0))),"0",INDEX('4回目or5回目（建具表）'!$D$11:$D$297,MATCH(M276,'4回目or5回目（建具表）'!$C$11:$C$297,0)))</f>
        <v>0</v>
      </c>
      <c r="O276" s="112" t="str">
        <f>IF(ISERROR(INDEX('4回目or5回目（建具表）'!$E$11:$E$297,MATCH(M276,'4回目or5回目（建具表）'!$C$11:$C$297,0))),"0",INDEX('4回目or5回目（建具表）'!$E$11:$E$297,MATCH(M276,'4回目or5回目（建具表）'!$C$11:$C$297,0)))</f>
        <v>0</v>
      </c>
      <c r="P276" s="113">
        <f>ROUNDDOWN(+N276*O276,3)</f>
        <v>0</v>
      </c>
      <c r="Q276" s="114"/>
      <c r="R276" s="115"/>
      <c r="S276" s="125" t="str">
        <f>IF(ISERROR(INDEX('4回目or5回目（建具表）'!$D$11:$D$297,MATCH(R276,'4回目or5回目（建具表）'!$C$11:$C$297,0))),"0",INDEX('4回目or5回目（建具表）'!$D$11:$D$297,MATCH(R276,'4回目or5回目（建具表）'!$C$11:$C$297,0)))</f>
        <v>0</v>
      </c>
      <c r="T276" s="112" t="str">
        <f>IF(ISERROR(INDEX('4回目or5回目（建具表）'!$E$11:$E$297,MATCH(R276,'4回目or5回目（建具表）'!$C$11:$C$297,0))),"0",INDEX('4回目or5回目（建具表）'!$E$11:$E$297,MATCH(R276,'4回目or5回目（建具表）'!$C$11:$C$297,0)))</f>
        <v>0</v>
      </c>
      <c r="U276" s="113">
        <f>ROUNDDOWN(+S276*T276,3)</f>
        <v>0</v>
      </c>
      <c r="V276" s="121"/>
      <c r="W276" s="124"/>
      <c r="X276" s="125" t="str">
        <f>IF(ISERROR(INDEX('4回目or5回目（建具表）'!$D$11:$D$297,MATCH(W276,'4回目or5回目（建具表）'!$C$11:$C$297,0))),"0",INDEX('4回目or5回目（建具表）'!$D$11:$D$297,MATCH(W276,'4回目or5回目（建具表）'!$C$11:$C$297,0)))</f>
        <v>0</v>
      </c>
      <c r="Y276" s="112" t="str">
        <f>IF(ISERROR(INDEX('4回目or5回目（建具表）'!$E$11:$E$297,MATCH(W276,'4回目or5回目（建具表）'!$C$11:$C$297,0))),"0",INDEX('4回目or5回目（建具表）'!$E$11:$E$297,MATCH(W276,'4回目or5回目（建具表）'!$C$11:$C$297,0)))</f>
        <v>0</v>
      </c>
      <c r="Z276" s="113">
        <f>ROUNDDOWN(+X276*Y276,3)</f>
        <v>0</v>
      </c>
      <c r="AA276" s="118"/>
      <c r="AB276" s="83"/>
    </row>
    <row r="277" spans="2:28" s="74" customFormat="1" ht="13.5" customHeight="1" x14ac:dyDescent="0.15">
      <c r="B277" s="1170"/>
      <c r="C277" s="1179" t="s">
        <v>497</v>
      </c>
      <c r="D277" s="1180">
        <f>IF(D275-$Y$8/100&lt;0,0,D275-$Y$8/100)</f>
        <v>0</v>
      </c>
      <c r="E277" s="1190" t="str">
        <f>IF(E275="-","-",IF(E275-$Y$8/100&lt;0,0,IF(E275=1,1,E275-$Y$8/100)))</f>
        <v>-</v>
      </c>
      <c r="F277" s="1181" t="str">
        <f>IF(F275="-","-",IF(F275-$Y$8/100&lt;0,0,IF(F275=1,1,F275-$Y$8/100)))</f>
        <v>-</v>
      </c>
      <c r="G277" s="1181" t="str">
        <f>IF(G275="-","-",IF(G275-$Y$8/100&lt;0,0,IF(G275=1,1,G275-$Y$8/100)))</f>
        <v>-</v>
      </c>
      <c r="H277" s="1181" t="str">
        <f>IF(H275="-","-",IF(H275-$Y$8/100&lt;0,0,IF(H275=1,1,H275-$Y$8/100)))</f>
        <v>-</v>
      </c>
      <c r="I277" s="1181" t="str">
        <f>IF(I275="-","-",IF(I275-$Y$8/100&lt;0,0,IF(I275=1,1,I275-$Y$8/100)))</f>
        <v>-</v>
      </c>
      <c r="J277" s="126"/>
      <c r="K277" s="127"/>
      <c r="L277" s="157"/>
      <c r="M277" s="128"/>
      <c r="N277" s="129" t="str">
        <f>IF(ISERROR(INDEX('4回目or5回目（建具表）'!$D$11:$D$297,MATCH(M277,'4回目or5回目（建具表）'!$C$11:$C$297,0))),"0",INDEX('4回目or5回目（建具表）'!$D$11:$D$297,MATCH(M277,'4回目or5回目（建具表）'!$C$11:$C$297,0)))</f>
        <v>0</v>
      </c>
      <c r="O277" s="130" t="str">
        <f>IF(ISERROR(INDEX('4回目or5回目（建具表）'!$E$11:$E$297,MATCH(M277,'4回目or5回目（建具表）'!$C$11:$C$297,0))),"0",INDEX('4回目or5回目（建具表）'!$E$11:$E$297,MATCH(M277,'4回目or5回目（建具表）'!$C$11:$C$297,0)))</f>
        <v>0</v>
      </c>
      <c r="P277" s="107">
        <f>ROUNDDOWN(+N277*O277,3)</f>
        <v>0</v>
      </c>
      <c r="Q277" s="122"/>
      <c r="R277" s="131"/>
      <c r="S277" s="132" t="str">
        <f>IF(ISERROR(INDEX('4回目or5回目（建具表）'!$D$11:$D$297,MATCH(R277,'4回目or5回目（建具表）'!$C$11:$C$297,0))),"0",INDEX('4回目or5回目（建具表）'!$D$11:$D$297,MATCH(R277,'4回目or5回目（建具表）'!$C$11:$C$297,0)))</f>
        <v>0</v>
      </c>
      <c r="T277" s="133" t="str">
        <f>IF(ISERROR(INDEX('4回目or5回目（建具表）'!$E$11:$E$297,MATCH(R277,'4回目or5回目（建具表）'!$C$11:$C$297,0))),"0",INDEX('4回目or5回目（建具表）'!$E$11:$E$297,MATCH(R277,'4回目or5回目（建具表）'!$C$11:$C$297,0)))</f>
        <v>0</v>
      </c>
      <c r="U277" s="107">
        <f>ROUNDDOWN(+S277*T277,3)</f>
        <v>0</v>
      </c>
      <c r="V277" s="134"/>
      <c r="W277" s="135"/>
      <c r="X277" s="132" t="str">
        <f>IF(ISERROR(INDEX('4回目or5回目（建具表）'!$D$11:$D$297,MATCH(W277,'4回目or5回目（建具表）'!$C$11:$C$297,0))),"0",INDEX('4回目or5回目（建具表）'!$D$11:$D$297,MATCH(W277,'4回目or5回目（建具表）'!$C$11:$C$297,0)))</f>
        <v>0</v>
      </c>
      <c r="Y277" s="133" t="str">
        <f>IF(ISERROR(INDEX('4回目or5回目（建具表）'!$E$11:$E$297,MATCH(W277,'4回目or5回目（建具表）'!$C$11:$C$297,0))),"0",INDEX('4回目or5回目（建具表）'!$E$11:$E$297,MATCH(W277,'4回目or5回目（建具表）'!$C$11:$C$297,0)))</f>
        <v>0</v>
      </c>
      <c r="Z277" s="107">
        <f>ROUNDDOWN(+X277*Y277,3)</f>
        <v>0</v>
      </c>
      <c r="AA277" s="83"/>
      <c r="AB277" s="83"/>
    </row>
    <row r="278" spans="2:28" s="74" customFormat="1" ht="13.5" customHeight="1" x14ac:dyDescent="0.15">
      <c r="B278" s="1170"/>
      <c r="C278" s="1164"/>
      <c r="D278" s="1178"/>
      <c r="E278" s="1191"/>
      <c r="F278" s="1182"/>
      <c r="G278" s="1182"/>
      <c r="H278" s="1182"/>
      <c r="I278" s="1182"/>
      <c r="J278" s="126"/>
      <c r="K278" s="127"/>
      <c r="L278" s="165"/>
      <c r="M278" s="137"/>
      <c r="N278" s="138"/>
      <c r="O278" s="138"/>
      <c r="P278" s="139">
        <f>ROUNDDOWN(SUM(P273:P277),2)</f>
        <v>0</v>
      </c>
      <c r="Q278" s="140"/>
      <c r="R278" s="141"/>
      <c r="S278" s="142"/>
      <c r="T278" s="142"/>
      <c r="U278" s="139">
        <f>ROUNDDOWN(SUM(U273:U277),2)</f>
        <v>0</v>
      </c>
      <c r="V278" s="140"/>
      <c r="W278" s="143"/>
      <c r="X278" s="142"/>
      <c r="Y278" s="142"/>
      <c r="Z278" s="139">
        <f>ROUNDDOWN(SUM(Z273:Z277),2)</f>
        <v>0</v>
      </c>
      <c r="AA278" s="83"/>
      <c r="AB278" s="83"/>
    </row>
    <row r="279" spans="2:28" s="74" customFormat="1" ht="13.5" customHeight="1" x14ac:dyDescent="0.15">
      <c r="B279" s="1170"/>
      <c r="C279" s="144"/>
      <c r="D279" s="145"/>
      <c r="E279" s="146"/>
      <c r="F279" s="146"/>
      <c r="G279" s="146"/>
      <c r="H279" s="146"/>
      <c r="I279" s="147"/>
      <c r="J279" s="119"/>
      <c r="K279" s="120"/>
      <c r="L279" s="157" t="s">
        <v>492</v>
      </c>
      <c r="M279" s="149"/>
      <c r="N279" s="112" t="str">
        <f>IF(ISERROR(INDEX('4回目or5回目（建具表）'!$D$11:$D$297,MATCH(M279,'4回目or5回目（建具表）'!$C$11:$C$297,0))),"0",INDEX('4回目or5回目（建具表）'!$D$11:$D$297,MATCH(M279,'4回目or5回目（建具表）'!$C$11:$C$297,0)))</f>
        <v>0</v>
      </c>
      <c r="O279" s="112" t="str">
        <f>IF(ISERROR(INDEX('4回目or5回目（建具表）'!$E$11:$E$297,MATCH(M279,'4回目or5回目（建具表）'!$C$11:$C$297,0))),"0",INDEX('4回目or5回目（建具表）'!$E$11:$E$297,MATCH(M279,'4回目or5回目（建具表）'!$C$11:$C$297,0)))</f>
        <v>0</v>
      </c>
      <c r="P279" s="113">
        <f>ROUNDDOWN(+N279*O279,3)</f>
        <v>0</v>
      </c>
      <c r="Q279" s="150" t="s">
        <v>494</v>
      </c>
      <c r="R279" s="115"/>
      <c r="S279" s="116" t="str">
        <f>IF(ISERROR(INDEX('4回目or5回目（建具表）'!$D$11:$D$297,MATCH(R279,'4回目or5回目（建具表）'!$C$11:$C$297,0))),"0",INDEX('4回目or5回目（建具表）'!$D$11:$D$297,MATCH(R279,'4回目or5回目（建具表）'!$C$11:$C$297,0)))</f>
        <v>0</v>
      </c>
      <c r="T279" s="116" t="str">
        <f>IF(ISERROR(INDEX('4回目or5回目（建具表）'!$E$11:$E$297,MATCH(R279,'4回目or5回目（建具表）'!$C$11:$C$297,0))),"0",INDEX('4回目or5回目（建具表）'!$E$11:$E$297,MATCH(R279,'4回目or5回目（建具表）'!$C$11:$C$297,0)))</f>
        <v>0</v>
      </c>
      <c r="U279" s="113">
        <f>ROUNDDOWN(+S279*T279,3)</f>
        <v>0</v>
      </c>
      <c r="V279" s="80"/>
      <c r="W279" s="152"/>
      <c r="X279" s="153"/>
      <c r="Y279" s="153"/>
      <c r="Z279" s="94"/>
      <c r="AA279" s="83"/>
      <c r="AB279" s="83"/>
    </row>
    <row r="280" spans="2:28" s="74" customFormat="1" ht="13.5" customHeight="1" x14ac:dyDescent="0.15">
      <c r="B280" s="1170"/>
      <c r="C280" s="154" t="s">
        <v>498</v>
      </c>
      <c r="D280" s="83"/>
      <c r="E280" s="155"/>
      <c r="F280" s="155"/>
      <c r="G280" s="155"/>
      <c r="H280" s="155"/>
      <c r="I280" s="156"/>
      <c r="J280" s="126"/>
      <c r="K280" s="127"/>
      <c r="L280" s="157"/>
      <c r="M280" s="111"/>
      <c r="N280" s="112" t="str">
        <f>IF(ISERROR(INDEX('4回目or5回目（建具表）'!$D$11:$D$297,MATCH(M280,'4回目or5回目（建具表）'!$C$11:$C$297,0))),"0",INDEX('4回目or5回目（建具表）'!$D$11:$D$297,MATCH(M280,'4回目or5回目（建具表）'!$C$11:$C$297,0)))</f>
        <v>0</v>
      </c>
      <c r="O280" s="112" t="str">
        <f>IF(ISERROR(INDEX('4回目or5回目（建具表）'!$E$11:$E$297,MATCH(M280,'4回目or5回目（建具表）'!$C$11:$C$297,0))),"0",INDEX('4回目or5回目（建具表）'!$E$11:$E$297,MATCH(M280,'4回目or5回目（建具表）'!$C$11:$C$297,0)))</f>
        <v>0</v>
      </c>
      <c r="P280" s="113">
        <f>ROUNDDOWN(+N280*O280,3)</f>
        <v>0</v>
      </c>
      <c r="Q280" s="122"/>
      <c r="R280" s="115"/>
      <c r="S280" s="112" t="str">
        <f>IF(ISERROR(INDEX('4回目or5回目（建具表）'!$D$11:$D$297,MATCH(R280,'4回目or5回目（建具表）'!$C$11:$C$297,0))),"0",INDEX('4回目or5回目（建具表）'!$D$11:$D$297,MATCH(R280,'4回目or5回目（建具表）'!$C$11:$C$297,0)))</f>
        <v>0</v>
      </c>
      <c r="T280" s="112" t="str">
        <f>IF(ISERROR(INDEX('4回目or5回目（建具表）'!$E$11:$E$297,MATCH(R280,'4回目or5回目（建具表）'!$C$11:$C$297,0))),"0",INDEX('4回目or5回目（建具表）'!$E$11:$E$297,MATCH(R280,'4回目or5回目（建具表）'!$C$11:$C$297,0)))</f>
        <v>0</v>
      </c>
      <c r="U280" s="113">
        <f>ROUNDDOWN(+S280*T280,3)</f>
        <v>0</v>
      </c>
      <c r="V280" s="176"/>
      <c r="W280" s="152"/>
      <c r="X280" s="158"/>
      <c r="Y280" s="158"/>
      <c r="Z280" s="99"/>
      <c r="AA280" s="83"/>
      <c r="AB280" s="83"/>
    </row>
    <row r="281" spans="2:28" s="74" customFormat="1" ht="13.5" customHeight="1" x14ac:dyDescent="0.15">
      <c r="B281" s="1170"/>
      <c r="C281" s="1183"/>
      <c r="D281" s="1184"/>
      <c r="E281" s="1184"/>
      <c r="F281" s="1184"/>
      <c r="G281" s="1184"/>
      <c r="H281" s="1184"/>
      <c r="I281" s="1185"/>
      <c r="J281" s="126"/>
      <c r="K281" s="127"/>
      <c r="L281" s="157"/>
      <c r="M281" s="111"/>
      <c r="N281" s="125" t="str">
        <f>IF(ISERROR(INDEX('4回目or5回目（建具表）'!$D$11:$D$297,MATCH(M281,'4回目or5回目（建具表）'!$C$11:$C$297,0))),"0",INDEX('4回目or5回目（建具表）'!$D$11:$D$297,MATCH(M281,'4回目or5回目（建具表）'!$C$11:$C$297,0)))</f>
        <v>0</v>
      </c>
      <c r="O281" s="112" t="str">
        <f>IF(ISERROR(INDEX('4回目or5回目（建具表）'!$E$11:$E$297,MATCH(M281,'4回目or5回目（建具表）'!$C$11:$C$297,0))),"0",INDEX('4回目or5回目（建具表）'!$E$11:$E$297,MATCH(M281,'4回目or5回目（建具表）'!$C$11:$C$297,0)))</f>
        <v>0</v>
      </c>
      <c r="P281" s="113">
        <f>ROUNDDOWN(+N281*O281,3)</f>
        <v>0</v>
      </c>
      <c r="Q281" s="122"/>
      <c r="R281" s="115"/>
      <c r="S281" s="125" t="str">
        <f>IF(ISERROR(INDEX('4回目or5回目（建具表）'!$D$11:$D$297,MATCH(R281,'4回目or5回目（建具表）'!$C$11:$C$297,0))),"0",INDEX('4回目or5回目（建具表）'!$D$11:$D$297,MATCH(R281,'4回目or5回目（建具表）'!$C$11:$C$297,0)))</f>
        <v>0</v>
      </c>
      <c r="T281" s="112" t="str">
        <f>IF(ISERROR(INDEX('4回目or5回目（建具表）'!$E$11:$E$297,MATCH(R281,'4回目or5回目（建具表）'!$C$11:$C$297,0))),"0",INDEX('4回目or5回目（建具表）'!$E$11:$E$297,MATCH(R281,'4回目or5回目（建具表）'!$C$11:$C$297,0)))</f>
        <v>0</v>
      </c>
      <c r="U281" s="113">
        <f>ROUNDDOWN(+S281*T281,3)</f>
        <v>0</v>
      </c>
      <c r="V281" s="176"/>
      <c r="W281" s="152"/>
      <c r="X281" s="158"/>
      <c r="Y281" s="158"/>
      <c r="Z281" s="159"/>
      <c r="AA281" s="83"/>
      <c r="AB281" s="83"/>
    </row>
    <row r="282" spans="2:28" s="74" customFormat="1" ht="13.5" customHeight="1" x14ac:dyDescent="0.15">
      <c r="B282" s="1170"/>
      <c r="C282" s="1183"/>
      <c r="D282" s="1184"/>
      <c r="E282" s="1184"/>
      <c r="F282" s="1184"/>
      <c r="G282" s="1184"/>
      <c r="H282" s="1184"/>
      <c r="I282" s="1185"/>
      <c r="J282" s="126"/>
      <c r="K282" s="127"/>
      <c r="L282" s="157"/>
      <c r="M282" s="111"/>
      <c r="N282" s="125" t="str">
        <f>IF(ISERROR(INDEX('4回目or5回目（建具表）'!$D$11:$D$297,MATCH(M282,'4回目or5回目（建具表）'!$C$11:$C$297,0))),"0",INDEX('4回目or5回目（建具表）'!$D$11:$D$297,MATCH(M282,'4回目or5回目（建具表）'!$C$11:$C$297,0)))</f>
        <v>0</v>
      </c>
      <c r="O282" s="112" t="str">
        <f>IF(ISERROR(INDEX('4回目or5回目（建具表）'!$E$11:$E$297,MATCH(M282,'4回目or5回目（建具表）'!$C$11:$C$297,0))),"0",INDEX('4回目or5回目（建具表）'!$E$11:$E$297,MATCH(M282,'4回目or5回目（建具表）'!$C$11:$C$297,0)))</f>
        <v>0</v>
      </c>
      <c r="P282" s="113">
        <f>ROUNDDOWN(+N282*O282,3)</f>
        <v>0</v>
      </c>
      <c r="Q282" s="122"/>
      <c r="R282" s="115"/>
      <c r="S282" s="125" t="str">
        <f>IF(ISERROR(INDEX('4回目or5回目（建具表）'!$D$11:$D$297,MATCH(R282,'4回目or5回目（建具表）'!$C$11:$C$297,0))),"0",INDEX('4回目or5回目（建具表）'!$D$11:$D$297,MATCH(R282,'4回目or5回目（建具表）'!$C$11:$C$297,0)))</f>
        <v>0</v>
      </c>
      <c r="T282" s="112" t="str">
        <f>IF(ISERROR(INDEX('4回目or5回目（建具表）'!$E$11:$E$297,MATCH(R282,'4回目or5回目（建具表）'!$C$11:$C$297,0))),"0",INDEX('4回目or5回目（建具表）'!$E$11:$E$297,MATCH(R282,'4回目or5回目（建具表）'!$C$11:$C$297,0)))</f>
        <v>0</v>
      </c>
      <c r="U282" s="113">
        <f>ROUNDDOWN(+S282*T282,3)</f>
        <v>0</v>
      </c>
      <c r="V282" s="80"/>
      <c r="W282" s="152"/>
      <c r="X282" s="158"/>
      <c r="Y282" s="158" t="s">
        <v>486</v>
      </c>
      <c r="Z282" s="1163">
        <f>+P278+P284+U278+U284+Z278</f>
        <v>0</v>
      </c>
      <c r="AA282" s="83"/>
      <c r="AB282" s="83"/>
    </row>
    <row r="283" spans="2:28" s="74" customFormat="1" ht="13.5" customHeight="1" x14ac:dyDescent="0.15">
      <c r="B283" s="1170"/>
      <c r="C283" s="1183"/>
      <c r="D283" s="1184"/>
      <c r="E283" s="1184"/>
      <c r="F283" s="1184"/>
      <c r="G283" s="1184"/>
      <c r="H283" s="1184"/>
      <c r="I283" s="1185"/>
      <c r="J283" s="160"/>
      <c r="K283" s="161"/>
      <c r="L283" s="157"/>
      <c r="M283" s="162"/>
      <c r="N283" s="132" t="str">
        <f>IF(ISERROR(INDEX('4回目or5回目（建具表）'!$D$11:$D$297,MATCH(M283,'4回目or5回目（建具表）'!$C$11:$C$297,0))),"0",INDEX('4回目or5回目（建具表）'!$D$11:$D$297,MATCH(M283,'4回目or5回目（建具表）'!$C$11:$C$297,0)))</f>
        <v>0</v>
      </c>
      <c r="O283" s="133" t="str">
        <f>IF(ISERROR(INDEX('4回目or5回目（建具表）'!$E$11:$E$297,MATCH(M283,'4回目or5回目（建具表）'!$C$11:$C$297,0))),"0",INDEX('4回目or5回目（建具表）'!$E$11:$E$297,MATCH(M283,'4回目or5回目（建具表）'!$C$11:$C$297,0)))</f>
        <v>0</v>
      </c>
      <c r="P283" s="107">
        <f>ROUNDDOWN(+N283*O283,3)</f>
        <v>0</v>
      </c>
      <c r="Q283" s="122"/>
      <c r="R283" s="131"/>
      <c r="S283" s="132" t="str">
        <f>IF(ISERROR(INDEX('4回目or5回目（建具表）'!$D$11:$D$297,MATCH(R283,'4回目or5回目（建具表）'!$C$11:$C$297,0))),"0",INDEX('4回目or5回目（建具表）'!$D$11:$D$297,MATCH(R283,'4回目or5回目（建具表）'!$C$11:$C$297,0)))</f>
        <v>0</v>
      </c>
      <c r="T283" s="133" t="str">
        <f>IF(ISERROR(INDEX('4回目or5回目（建具表）'!$E$11:$E$297,MATCH(R283,'4回目or5回目（建具表）'!$C$11:$C$297,0))),"0",INDEX('4回目or5回目（建具表）'!$E$11:$E$297,MATCH(R283,'4回目or5回目（建具表）'!$C$11:$C$297,0)))</f>
        <v>0</v>
      </c>
      <c r="U283" s="107">
        <f>ROUNDDOWN(+S283*T283,3)</f>
        <v>0</v>
      </c>
      <c r="V283" s="176"/>
      <c r="W283" s="152"/>
      <c r="X283" s="158"/>
      <c r="Y283" s="158" t="s">
        <v>499</v>
      </c>
      <c r="Z283" s="1189"/>
      <c r="AA283" s="83"/>
      <c r="AB283" s="83"/>
    </row>
    <row r="284" spans="2:28" s="74" customFormat="1" ht="13.5" customHeight="1" x14ac:dyDescent="0.15">
      <c r="B284" s="1171"/>
      <c r="C284" s="1186"/>
      <c r="D284" s="1187"/>
      <c r="E284" s="1187"/>
      <c r="F284" s="1187"/>
      <c r="G284" s="1187"/>
      <c r="H284" s="1187"/>
      <c r="I284" s="1188"/>
      <c r="J284" s="163" t="s">
        <v>486</v>
      </c>
      <c r="K284" s="164">
        <f>SUM(K273:K283)</f>
        <v>0</v>
      </c>
      <c r="L284" s="165"/>
      <c r="M284" s="166"/>
      <c r="N284" s="142"/>
      <c r="O284" s="142"/>
      <c r="P284" s="139">
        <f>ROUNDDOWN(SUM(P279:P283),2)</f>
        <v>0</v>
      </c>
      <c r="Q284" s="177"/>
      <c r="R284" s="141"/>
      <c r="S284" s="142"/>
      <c r="T284" s="142"/>
      <c r="U284" s="139">
        <f>ROUNDDOWN(SUM(U279:U283),2)</f>
        <v>0</v>
      </c>
      <c r="V284" s="178"/>
      <c r="W284" s="168"/>
      <c r="X284" s="138"/>
      <c r="Y284" s="138"/>
      <c r="Z284" s="1164"/>
      <c r="AA284" s="83"/>
      <c r="AB284" s="83"/>
    </row>
    <row r="285" spans="2:28" s="74" customFormat="1" ht="13.5" customHeight="1" x14ac:dyDescent="0.15">
      <c r="B285" s="1169">
        <v>21</v>
      </c>
      <c r="C285" s="1149" t="s">
        <v>500</v>
      </c>
      <c r="D285" s="1151"/>
      <c r="E285" s="1163" t="s">
        <v>491</v>
      </c>
      <c r="F285" s="1163" t="s">
        <v>492</v>
      </c>
      <c r="G285" s="1163" t="s">
        <v>493</v>
      </c>
      <c r="H285" s="1163" t="s">
        <v>494</v>
      </c>
      <c r="I285" s="1163" t="s">
        <v>495</v>
      </c>
      <c r="J285" s="169"/>
      <c r="K285" s="170"/>
      <c r="L285" s="110" t="s">
        <v>491</v>
      </c>
      <c r="M285" s="149"/>
      <c r="N285" s="171" t="str">
        <f>IF(ISERROR(INDEX('4回目or5回目（建具表）'!$D$11:$D$297,MATCH(M285,'4回目or5回目（建具表）'!$C$11:$C$297,0))),"0",INDEX('4回目or5回目（建具表）'!$D$11:$D$297,MATCH(M285,'4回目or5回目（建具表）'!$C$11:$C$297,0)))</f>
        <v>0</v>
      </c>
      <c r="O285" s="171" t="str">
        <f>IF(ISERROR(INDEX('4回目or5回目（建具表）'!$E$11:$E$297,MATCH(M285,'4回目or5回目（建具表）'!$C$11:$C$297,0))),"0",INDEX('4回目or5回目（建具表）'!$E$11:$E$297,MATCH(M285,'4回目or5回目（建具表）'!$C$11:$C$297,0)))</f>
        <v>0</v>
      </c>
      <c r="P285" s="101">
        <f>ROUNDDOWN(+N285*O285,3)</f>
        <v>0</v>
      </c>
      <c r="Q285" s="172" t="s">
        <v>493</v>
      </c>
      <c r="R285" s="173"/>
      <c r="S285" s="174" t="str">
        <f>IF(ISERROR(INDEX('4回目or5回目（建具表）'!$D$11:$D$297,MATCH(R285,'4回目or5回目（建具表）'!$C$11:$C$297,0))),"0",INDEX('4回目or5回目（建具表）'!$D$11:$D$297,MATCH(R285,'4回目or5回目（建具表）'!$C$11:$C$297,0)))</f>
        <v>0</v>
      </c>
      <c r="T285" s="174" t="str">
        <f>IF(ISERROR(INDEX('4回目or5回目（建具表）'!$E$11:$E$297,MATCH(R285,'4回目or5回目（建具表）'!$C$11:$C$297,0))),"0",INDEX('4回目or5回目（建具表）'!$E$11:$E$297,MATCH(R285,'4回目or5回目（建具表）'!$C$11:$C$297,0)))</f>
        <v>0</v>
      </c>
      <c r="U285" s="101">
        <f>ROUNDDOWN(+S285*T285,3)</f>
        <v>0</v>
      </c>
      <c r="V285" s="172" t="s">
        <v>495</v>
      </c>
      <c r="W285" s="175"/>
      <c r="X285" s="174" t="str">
        <f>IF(ISERROR(INDEX('4回目or5回目（建具表）'!$D$11:$D$297,MATCH(W285,'4回目or5回目（建具表）'!$C$11:$C$297,0))),"0",INDEX('4回目or5回目（建具表）'!$D$11:$D$297,MATCH(W285,'4回目or5回目（建具表）'!$C$11:$C$297,0)))</f>
        <v>0</v>
      </c>
      <c r="Y285" s="174" t="str">
        <f>IF(ISERROR(INDEX('4回目or5回目（建具表）'!$E$11:$E$297,MATCH(W285,'4回目or5回目（建具表）'!$C$11:$C$297,0))),"0",INDEX('4回目or5回目（建具表）'!$E$11:$E$297,MATCH(W285,'4回目or5回目（建具表）'!$C$11:$C$297,0)))</f>
        <v>0</v>
      </c>
      <c r="Z285" s="101">
        <f>ROUNDDOWN(+X285*Y285,3)</f>
        <v>0</v>
      </c>
      <c r="AA285" s="118"/>
      <c r="AB285" s="83"/>
    </row>
    <row r="286" spans="2:28" s="74" customFormat="1" ht="13.5" customHeight="1" x14ac:dyDescent="0.15">
      <c r="B286" s="1170"/>
      <c r="C286" s="1155"/>
      <c r="D286" s="1157"/>
      <c r="E286" s="1164"/>
      <c r="F286" s="1164"/>
      <c r="G286" s="1164"/>
      <c r="H286" s="1164"/>
      <c r="I286" s="1164"/>
      <c r="J286" s="119"/>
      <c r="K286" s="120"/>
      <c r="L286" s="157"/>
      <c r="M286" s="111"/>
      <c r="N286" s="112" t="str">
        <f>IF(ISERROR(INDEX('4回目or5回目（建具表）'!$D$11:$D$297,MATCH(M286,'4回目or5回目（建具表）'!$C$11:$C$297,0))),"0",INDEX('4回目or5回目（建具表）'!$D$11:$D$297,MATCH(M286,'4回目or5回目（建具表）'!$C$11:$C$297,0)))</f>
        <v>0</v>
      </c>
      <c r="O286" s="112" t="str">
        <f>IF(ISERROR(INDEX('4回目or5回目（建具表）'!$E$11:$E$297,MATCH(M286,'4回目or5回目（建具表）'!$C$11:$C$297,0))),"0",INDEX('4回目or5回目（建具表）'!$E$11:$E$297,MATCH(M286,'4回目or5回目（建具表）'!$C$11:$C$297,0)))</f>
        <v>0</v>
      </c>
      <c r="P286" s="113">
        <f>ROUNDDOWN(+N286*O286,3)</f>
        <v>0</v>
      </c>
      <c r="Q286" s="122"/>
      <c r="R286" s="115"/>
      <c r="S286" s="112" t="str">
        <f>IF(ISERROR(INDEX('4回目or5回目（建具表）'!$D$11:$D$297,MATCH(R286,'4回目or5回目（建具表）'!$C$11:$C$297,0))),"0",INDEX('4回目or5回目（建具表）'!$D$11:$D$297,MATCH(R286,'4回目or5回目（建具表）'!$C$11:$C$297,0)))</f>
        <v>0</v>
      </c>
      <c r="T286" s="112" t="str">
        <f>IF(ISERROR(INDEX('4回目or5回目（建具表）'!$E$11:$E$297,MATCH(R286,'4回目or5回目（建具表）'!$C$11:$C$297,0))),"0",INDEX('4回目or5回目（建具表）'!$E$11:$E$297,MATCH(R286,'4回目or5回目（建具表）'!$C$11:$C$297,0)))</f>
        <v>0</v>
      </c>
      <c r="U286" s="113">
        <f>ROUNDDOWN(+S286*T286,3)</f>
        <v>0</v>
      </c>
      <c r="V286" s="123"/>
      <c r="W286" s="124"/>
      <c r="X286" s="112" t="str">
        <f>IF(ISERROR(INDEX('4回目or5回目（建具表）'!$D$11:$D$297,MATCH(W286,'4回目or5回目（建具表）'!$C$11:$C$297,0))),"0",INDEX('4回目or5回目（建具表）'!$D$11:$D$297,MATCH(W286,'4回目or5回目（建具表）'!$C$11:$C$297,0)))</f>
        <v>0</v>
      </c>
      <c r="Y286" s="112" t="str">
        <f>IF(ISERROR(INDEX('4回目or5回目（建具表）'!$E$11:$E$297,MATCH(W286,'4回目or5回目（建具表）'!$C$11:$C$297,0))),"0",INDEX('4回目or5回目（建具表）'!$E$11:$E$297,MATCH(W286,'4回目or5回目（建具表）'!$C$11:$C$297,0)))</f>
        <v>0</v>
      </c>
      <c r="Z286" s="113">
        <f>ROUNDDOWN(+X286*Y286,3)</f>
        <v>0</v>
      </c>
      <c r="AA286" s="83"/>
      <c r="AB286" s="83"/>
    </row>
    <row r="287" spans="2:28" s="74" customFormat="1" ht="13.5" customHeight="1" x14ac:dyDescent="0.15">
      <c r="B287" s="1170"/>
      <c r="C287" s="1189" t="s">
        <v>496</v>
      </c>
      <c r="D287" s="1177">
        <f>IF(K296=0,0,ROUNDDOWN(+Z294/+K296,2))</f>
        <v>0</v>
      </c>
      <c r="E287" s="1165" t="str">
        <f>IF(P290=0,"-",ROUNDDOWN(+P290/+Z294,2))</f>
        <v>-</v>
      </c>
      <c r="F287" s="1167" t="str">
        <f>IF(P296=0,"-",ROUNDDOWN(+P296/+Z294,2))</f>
        <v>-</v>
      </c>
      <c r="G287" s="1167" t="str">
        <f>IF(U290=0,"-",ROUNDDOWN(U290/Z294,2))</f>
        <v>-</v>
      </c>
      <c r="H287" s="1167" t="str">
        <f>IF(U296=0,"-",ROUNDDOWN(+U296/+Z294,2))</f>
        <v>-</v>
      </c>
      <c r="I287" s="1167" t="str">
        <f>IF(Z290=0,"-",ROUNDDOWN(+Z290/+Z294,2))</f>
        <v>-</v>
      </c>
      <c r="J287" s="119"/>
      <c r="K287" s="120"/>
      <c r="L287" s="157"/>
      <c r="M287" s="111"/>
      <c r="N287" s="125" t="str">
        <f>IF(ISERROR(INDEX('4回目or5回目（建具表）'!$D$11:$D$297,MATCH(M287,'4回目or5回目（建具表）'!$C$11:$C$297,0))),"0",INDEX('4回目or5回目（建具表）'!$D$11:$D$297,MATCH(M287,'4回目or5回目（建具表）'!$C$11:$C$297,0)))</f>
        <v>0</v>
      </c>
      <c r="O287" s="112" t="str">
        <f>IF(ISERROR(INDEX('4回目or5回目（建具表）'!$E$11:$E$297,MATCH(M287,'4回目or5回目（建具表）'!$C$11:$C$297,0))),"0",INDEX('4回目or5回目（建具表）'!$E$11:$E$297,MATCH(M287,'4回目or5回目（建具表）'!$C$11:$C$297,0)))</f>
        <v>0</v>
      </c>
      <c r="P287" s="113">
        <f>ROUNDDOWN(+N287*O287,3)</f>
        <v>0</v>
      </c>
      <c r="Q287" s="122"/>
      <c r="R287" s="115"/>
      <c r="S287" s="125" t="str">
        <f>IF(ISERROR(INDEX('4回目or5回目（建具表）'!$D$11:$D$297,MATCH(R287,'4回目or5回目（建具表）'!$C$11:$C$297,0))),"0",INDEX('4回目or5回目（建具表）'!$D$11:$D$297,MATCH(R287,'4回目or5回目（建具表）'!$C$11:$C$297,0)))</f>
        <v>0</v>
      </c>
      <c r="T287" s="112" t="str">
        <f>IF(ISERROR(INDEX('4回目or5回目（建具表）'!$E$11:$E$297,MATCH(R287,'4回目or5回目（建具表）'!$C$11:$C$297,0))),"0",INDEX('4回目or5回目（建具表）'!$E$11:$E$297,MATCH(R287,'4回目or5回目（建具表）'!$C$11:$C$297,0)))</f>
        <v>0</v>
      </c>
      <c r="U287" s="113">
        <f>ROUNDDOWN(+S287*T287,3)</f>
        <v>0</v>
      </c>
      <c r="V287" s="123"/>
      <c r="W287" s="124"/>
      <c r="X287" s="125" t="str">
        <f>IF(ISERROR(INDEX('4回目or5回目（建具表）'!$D$11:$D$297,MATCH(W287,'4回目or5回目（建具表）'!$C$11:$C$297,0))),"0",INDEX('4回目or5回目（建具表）'!$D$11:$D$297,MATCH(W287,'4回目or5回目（建具表）'!$C$11:$C$297,0)))</f>
        <v>0</v>
      </c>
      <c r="Y287" s="112" t="str">
        <f>IF(ISERROR(INDEX('4回目or5回目（建具表）'!$E$11:$E$297,MATCH(W287,'4回目or5回目（建具表）'!$C$11:$C$297,0))),"0",INDEX('4回目or5回目（建具表）'!$E$11:$E$297,MATCH(W287,'4回目or5回目（建具表）'!$C$11:$C$297,0)))</f>
        <v>0</v>
      </c>
      <c r="Z287" s="113">
        <f>ROUNDDOWN(+X287*Y287,3)</f>
        <v>0</v>
      </c>
      <c r="AA287" s="83"/>
      <c r="AB287" s="83"/>
    </row>
    <row r="288" spans="2:28" s="74" customFormat="1" ht="13.5" customHeight="1" x14ac:dyDescent="0.15">
      <c r="B288" s="1170"/>
      <c r="C288" s="1176"/>
      <c r="D288" s="1178"/>
      <c r="E288" s="1166"/>
      <c r="F288" s="1168"/>
      <c r="G288" s="1168"/>
      <c r="H288" s="1168"/>
      <c r="I288" s="1168"/>
      <c r="J288" s="126"/>
      <c r="K288" s="127"/>
      <c r="L288" s="121"/>
      <c r="M288" s="111"/>
      <c r="N288" s="125" t="str">
        <f>IF(ISERROR(INDEX('4回目or5回目（建具表）'!$D$11:$D$297,MATCH(M288,'4回目or5回目（建具表）'!$C$11:$C$297,0))),"0",INDEX('4回目or5回目（建具表）'!$D$11:$D$297,MATCH(M288,'4回目or5回目（建具表）'!$C$11:$C$297,0)))</f>
        <v>0</v>
      </c>
      <c r="O288" s="112" t="str">
        <f>IF(ISERROR(INDEX('4回目or5回目（建具表）'!$E$11:$E$297,MATCH(M288,'4回目or5回目（建具表）'!$C$11:$C$297,0))),"0",INDEX('4回目or5回目（建具表）'!$E$11:$E$297,MATCH(M288,'4回目or5回目（建具表）'!$C$11:$C$297,0)))</f>
        <v>0</v>
      </c>
      <c r="P288" s="113">
        <f>ROUNDDOWN(+N288*O288,3)</f>
        <v>0</v>
      </c>
      <c r="Q288" s="114"/>
      <c r="R288" s="115"/>
      <c r="S288" s="125" t="str">
        <f>IF(ISERROR(INDEX('4回目or5回目（建具表）'!$D$11:$D$297,MATCH(R288,'4回目or5回目（建具表）'!$C$11:$C$297,0))),"0",INDEX('4回目or5回目（建具表）'!$D$11:$D$297,MATCH(R288,'4回目or5回目（建具表）'!$C$11:$C$297,0)))</f>
        <v>0</v>
      </c>
      <c r="T288" s="112" t="str">
        <f>IF(ISERROR(INDEX('4回目or5回目（建具表）'!$E$11:$E$297,MATCH(R288,'4回目or5回目（建具表）'!$C$11:$C$297,0))),"0",INDEX('4回目or5回目（建具表）'!$E$11:$E$297,MATCH(R288,'4回目or5回目（建具表）'!$C$11:$C$297,0)))</f>
        <v>0</v>
      </c>
      <c r="U288" s="113">
        <f>ROUNDDOWN(+S288*T288,3)</f>
        <v>0</v>
      </c>
      <c r="V288" s="121"/>
      <c r="W288" s="124"/>
      <c r="X288" s="125" t="str">
        <f>IF(ISERROR(INDEX('4回目or5回目（建具表）'!$D$11:$D$297,MATCH(W288,'4回目or5回目（建具表）'!$C$11:$C$297,0))),"0",INDEX('4回目or5回目（建具表）'!$D$11:$D$297,MATCH(W288,'4回目or5回目（建具表）'!$C$11:$C$297,0)))</f>
        <v>0</v>
      </c>
      <c r="Y288" s="112" t="str">
        <f>IF(ISERROR(INDEX('4回目or5回目（建具表）'!$E$11:$E$297,MATCH(W288,'4回目or5回目（建具表）'!$C$11:$C$297,0))),"0",INDEX('4回目or5回目（建具表）'!$E$11:$E$297,MATCH(W288,'4回目or5回目（建具表）'!$C$11:$C$297,0)))</f>
        <v>0</v>
      </c>
      <c r="Z288" s="113">
        <f>ROUNDDOWN(+X288*Y288,3)</f>
        <v>0</v>
      </c>
      <c r="AA288" s="118"/>
      <c r="AB288" s="83"/>
    </row>
    <row r="289" spans="2:28" s="74" customFormat="1" ht="13.5" customHeight="1" x14ac:dyDescent="0.15">
      <c r="B289" s="1170"/>
      <c r="C289" s="1179" t="s">
        <v>497</v>
      </c>
      <c r="D289" s="1180">
        <f>IF(D287-$Y$8/100&lt;0,0,D287-$Y$8/100)</f>
        <v>0</v>
      </c>
      <c r="E289" s="1190" t="str">
        <f>IF(E287="-","-",IF(E287-$Y$8/100&lt;0,0,IF(E287=1,1,E287-$Y$8/100)))</f>
        <v>-</v>
      </c>
      <c r="F289" s="1181" t="str">
        <f>IF(F287="-","-",IF(F287-$Y$8/100&lt;0,0,IF(F287=1,1,F287-$Y$8/100)))</f>
        <v>-</v>
      </c>
      <c r="G289" s="1181" t="str">
        <f>IF(G287="-","-",IF(G287-$Y$8/100&lt;0,0,IF(G287=1,1,G287-$Y$8/100)))</f>
        <v>-</v>
      </c>
      <c r="H289" s="1181" t="str">
        <f>IF(H287="-","-",IF(H287-$Y$8/100&lt;0,0,IF(H287=1,1,H287-$Y$8/100)))</f>
        <v>-</v>
      </c>
      <c r="I289" s="1181" t="str">
        <f>IF(I287="-","-",IF(I287-$Y$8/100&lt;0,0,IF(I287=1,1,I287-$Y$8/100)))</f>
        <v>-</v>
      </c>
      <c r="J289" s="126"/>
      <c r="K289" s="127"/>
      <c r="L289" s="157"/>
      <c r="M289" s="128"/>
      <c r="N289" s="129" t="str">
        <f>IF(ISERROR(INDEX('4回目or5回目（建具表）'!$D$11:$D$297,MATCH(M289,'4回目or5回目（建具表）'!$C$11:$C$297,0))),"0",INDEX('4回目or5回目（建具表）'!$D$11:$D$297,MATCH(M289,'4回目or5回目（建具表）'!$C$11:$C$297,0)))</f>
        <v>0</v>
      </c>
      <c r="O289" s="130" t="str">
        <f>IF(ISERROR(INDEX('4回目or5回目（建具表）'!$E$11:$E$297,MATCH(M289,'4回目or5回目（建具表）'!$C$11:$C$297,0))),"0",INDEX('4回目or5回目（建具表）'!$E$11:$E$297,MATCH(M289,'4回目or5回目（建具表）'!$C$11:$C$297,0)))</f>
        <v>0</v>
      </c>
      <c r="P289" s="107">
        <f>ROUNDDOWN(+N289*O289,3)</f>
        <v>0</v>
      </c>
      <c r="Q289" s="122"/>
      <c r="R289" s="131"/>
      <c r="S289" s="132" t="str">
        <f>IF(ISERROR(INDEX('4回目or5回目（建具表）'!$D$11:$D$297,MATCH(R289,'4回目or5回目（建具表）'!$C$11:$C$297,0))),"0",INDEX('4回目or5回目（建具表）'!$D$11:$D$297,MATCH(R289,'4回目or5回目（建具表）'!$C$11:$C$297,0)))</f>
        <v>0</v>
      </c>
      <c r="T289" s="133" t="str">
        <f>IF(ISERROR(INDEX('4回目or5回目（建具表）'!$E$11:$E$297,MATCH(R289,'4回目or5回目（建具表）'!$C$11:$C$297,0))),"0",INDEX('4回目or5回目（建具表）'!$E$11:$E$297,MATCH(R289,'4回目or5回目（建具表）'!$C$11:$C$297,0)))</f>
        <v>0</v>
      </c>
      <c r="U289" s="107">
        <f>ROUNDDOWN(+S289*T289,3)</f>
        <v>0</v>
      </c>
      <c r="V289" s="134"/>
      <c r="W289" s="135"/>
      <c r="X289" s="132" t="str">
        <f>IF(ISERROR(INDEX('4回目or5回目（建具表）'!$D$11:$D$297,MATCH(W289,'4回目or5回目（建具表）'!$C$11:$C$297,0))),"0",INDEX('4回目or5回目（建具表）'!$D$11:$D$297,MATCH(W289,'4回目or5回目（建具表）'!$C$11:$C$297,0)))</f>
        <v>0</v>
      </c>
      <c r="Y289" s="133" t="str">
        <f>IF(ISERROR(INDEX('4回目or5回目（建具表）'!$E$11:$E$297,MATCH(W289,'4回目or5回目（建具表）'!$C$11:$C$297,0))),"0",INDEX('4回目or5回目（建具表）'!$E$11:$E$297,MATCH(W289,'4回目or5回目（建具表）'!$C$11:$C$297,0)))</f>
        <v>0</v>
      </c>
      <c r="Z289" s="107">
        <f>ROUNDDOWN(+X289*Y289,3)</f>
        <v>0</v>
      </c>
      <c r="AA289" s="83"/>
      <c r="AB289" s="83"/>
    </row>
    <row r="290" spans="2:28" s="74" customFormat="1" ht="13.5" customHeight="1" x14ac:dyDescent="0.15">
      <c r="B290" s="1170"/>
      <c r="C290" s="1164"/>
      <c r="D290" s="1178"/>
      <c r="E290" s="1191"/>
      <c r="F290" s="1182"/>
      <c r="G290" s="1182"/>
      <c r="H290" s="1182"/>
      <c r="I290" s="1182"/>
      <c r="J290" s="126"/>
      <c r="K290" s="127"/>
      <c r="L290" s="165"/>
      <c r="M290" s="137"/>
      <c r="N290" s="138"/>
      <c r="O290" s="138"/>
      <c r="P290" s="139">
        <f>ROUNDDOWN(SUM(P285:P289),2)</f>
        <v>0</v>
      </c>
      <c r="Q290" s="140"/>
      <c r="R290" s="141"/>
      <c r="S290" s="142"/>
      <c r="T290" s="142"/>
      <c r="U290" s="139">
        <f>ROUNDDOWN(SUM(U285:U289),2)</f>
        <v>0</v>
      </c>
      <c r="V290" s="140"/>
      <c r="W290" s="143"/>
      <c r="X290" s="142"/>
      <c r="Y290" s="142"/>
      <c r="Z290" s="139">
        <f>ROUNDDOWN(SUM(Z285:Z289),2)</f>
        <v>0</v>
      </c>
      <c r="AA290" s="83"/>
      <c r="AB290" s="83"/>
    </row>
    <row r="291" spans="2:28" s="74" customFormat="1" ht="13.5" customHeight="1" x14ac:dyDescent="0.15">
      <c r="B291" s="1170"/>
      <c r="C291" s="144"/>
      <c r="D291" s="145"/>
      <c r="E291" s="146"/>
      <c r="F291" s="146"/>
      <c r="G291" s="146"/>
      <c r="H291" s="146"/>
      <c r="I291" s="147"/>
      <c r="J291" s="119"/>
      <c r="K291" s="120"/>
      <c r="L291" s="157" t="s">
        <v>492</v>
      </c>
      <c r="M291" s="149"/>
      <c r="N291" s="112" t="str">
        <f>IF(ISERROR(INDEX('4回目or5回目（建具表）'!$D$11:$D$297,MATCH(M291,'4回目or5回目（建具表）'!$C$11:$C$297,0))),"0",INDEX('4回目or5回目（建具表）'!$D$11:$D$297,MATCH(M291,'4回目or5回目（建具表）'!$C$11:$C$297,0)))</f>
        <v>0</v>
      </c>
      <c r="O291" s="112" t="str">
        <f>IF(ISERROR(INDEX('4回目or5回目（建具表）'!$E$11:$E$297,MATCH(M291,'4回目or5回目（建具表）'!$C$11:$C$297,0))),"0",INDEX('4回目or5回目（建具表）'!$E$11:$E$297,MATCH(M291,'4回目or5回目（建具表）'!$C$11:$C$297,0)))</f>
        <v>0</v>
      </c>
      <c r="P291" s="113">
        <f>ROUNDDOWN(+N291*O291,3)</f>
        <v>0</v>
      </c>
      <c r="Q291" s="150" t="s">
        <v>494</v>
      </c>
      <c r="R291" s="115"/>
      <c r="S291" s="116" t="str">
        <f>IF(ISERROR(INDEX('4回目or5回目（建具表）'!$D$11:$D$297,MATCH(R291,'4回目or5回目（建具表）'!$C$11:$C$297,0))),"0",INDEX('4回目or5回目（建具表）'!$D$11:$D$297,MATCH(R291,'4回目or5回目（建具表）'!$C$11:$C$297,0)))</f>
        <v>0</v>
      </c>
      <c r="T291" s="116" t="str">
        <f>IF(ISERROR(INDEX('4回目or5回目（建具表）'!$E$11:$E$297,MATCH(R291,'4回目or5回目（建具表）'!$C$11:$C$297,0))),"0",INDEX('4回目or5回目（建具表）'!$E$11:$E$297,MATCH(R291,'4回目or5回目（建具表）'!$C$11:$C$297,0)))</f>
        <v>0</v>
      </c>
      <c r="U291" s="113">
        <f>ROUNDDOWN(+S291*T291,3)</f>
        <v>0</v>
      </c>
      <c r="V291" s="80"/>
      <c r="W291" s="152"/>
      <c r="X291" s="153"/>
      <c r="Y291" s="153"/>
      <c r="Z291" s="94"/>
      <c r="AA291" s="83"/>
      <c r="AB291" s="83"/>
    </row>
    <row r="292" spans="2:28" s="74" customFormat="1" ht="13.5" customHeight="1" x14ac:dyDescent="0.15">
      <c r="B292" s="1170"/>
      <c r="C292" s="154" t="s">
        <v>498</v>
      </c>
      <c r="D292" s="83"/>
      <c r="E292" s="155"/>
      <c r="F292" s="155"/>
      <c r="G292" s="155"/>
      <c r="H292" s="155"/>
      <c r="I292" s="156"/>
      <c r="J292" s="126"/>
      <c r="K292" s="127"/>
      <c r="L292" s="157"/>
      <c r="M292" s="111"/>
      <c r="N292" s="112" t="str">
        <f>IF(ISERROR(INDEX('4回目or5回目（建具表）'!$D$11:$D$297,MATCH(M292,'4回目or5回目（建具表）'!$C$11:$C$297,0))),"0",INDEX('4回目or5回目（建具表）'!$D$11:$D$297,MATCH(M292,'4回目or5回目（建具表）'!$C$11:$C$297,0)))</f>
        <v>0</v>
      </c>
      <c r="O292" s="112" t="str">
        <f>IF(ISERROR(INDEX('4回目or5回目（建具表）'!$E$11:$E$297,MATCH(M292,'4回目or5回目（建具表）'!$C$11:$C$297,0))),"0",INDEX('4回目or5回目（建具表）'!$E$11:$E$297,MATCH(M292,'4回目or5回目（建具表）'!$C$11:$C$297,0)))</f>
        <v>0</v>
      </c>
      <c r="P292" s="113">
        <f>ROUNDDOWN(+N292*O292,3)</f>
        <v>0</v>
      </c>
      <c r="Q292" s="122"/>
      <c r="R292" s="115"/>
      <c r="S292" s="112" t="str">
        <f>IF(ISERROR(INDEX('4回目or5回目（建具表）'!$D$11:$D$297,MATCH(R292,'4回目or5回目（建具表）'!$C$11:$C$297,0))),"0",INDEX('4回目or5回目（建具表）'!$D$11:$D$297,MATCH(R292,'4回目or5回目（建具表）'!$C$11:$C$297,0)))</f>
        <v>0</v>
      </c>
      <c r="T292" s="112" t="str">
        <f>IF(ISERROR(INDEX('4回目or5回目（建具表）'!$E$11:$E$297,MATCH(R292,'4回目or5回目（建具表）'!$C$11:$C$297,0))),"0",INDEX('4回目or5回目（建具表）'!$E$11:$E$297,MATCH(R292,'4回目or5回目（建具表）'!$C$11:$C$297,0)))</f>
        <v>0</v>
      </c>
      <c r="U292" s="113">
        <f>ROUNDDOWN(+S292*T292,3)</f>
        <v>0</v>
      </c>
      <c r="V292" s="176"/>
      <c r="W292" s="152"/>
      <c r="X292" s="158"/>
      <c r="Y292" s="158"/>
      <c r="Z292" s="99"/>
      <c r="AA292" s="83"/>
      <c r="AB292" s="83"/>
    </row>
    <row r="293" spans="2:28" s="74" customFormat="1" ht="13.5" customHeight="1" x14ac:dyDescent="0.15">
      <c r="B293" s="1170"/>
      <c r="C293" s="1183"/>
      <c r="D293" s="1184"/>
      <c r="E293" s="1184"/>
      <c r="F293" s="1184"/>
      <c r="G293" s="1184"/>
      <c r="H293" s="1184"/>
      <c r="I293" s="1185"/>
      <c r="J293" s="126"/>
      <c r="K293" s="127"/>
      <c r="L293" s="157"/>
      <c r="M293" s="111"/>
      <c r="N293" s="125" t="str">
        <f>IF(ISERROR(INDEX('4回目or5回目（建具表）'!$D$11:$D$297,MATCH(M293,'4回目or5回目（建具表）'!$C$11:$C$297,0))),"0",INDEX('4回目or5回目（建具表）'!$D$11:$D$297,MATCH(M293,'4回目or5回目（建具表）'!$C$11:$C$297,0)))</f>
        <v>0</v>
      </c>
      <c r="O293" s="112" t="str">
        <f>IF(ISERROR(INDEX('4回目or5回目（建具表）'!$E$11:$E$297,MATCH(M293,'4回目or5回目（建具表）'!$C$11:$C$297,0))),"0",INDEX('4回目or5回目（建具表）'!$E$11:$E$297,MATCH(M293,'4回目or5回目（建具表）'!$C$11:$C$297,0)))</f>
        <v>0</v>
      </c>
      <c r="P293" s="113">
        <f>ROUNDDOWN(+N293*O293,3)</f>
        <v>0</v>
      </c>
      <c r="Q293" s="122"/>
      <c r="R293" s="115"/>
      <c r="S293" s="125" t="str">
        <f>IF(ISERROR(INDEX('4回目or5回目（建具表）'!$D$11:$D$297,MATCH(R293,'4回目or5回目（建具表）'!$C$11:$C$297,0))),"0",INDEX('4回目or5回目（建具表）'!$D$11:$D$297,MATCH(R293,'4回目or5回目（建具表）'!$C$11:$C$297,0)))</f>
        <v>0</v>
      </c>
      <c r="T293" s="112" t="str">
        <f>IF(ISERROR(INDEX('4回目or5回目（建具表）'!$E$11:$E$297,MATCH(R293,'4回目or5回目（建具表）'!$C$11:$C$297,0))),"0",INDEX('4回目or5回目（建具表）'!$E$11:$E$297,MATCH(R293,'4回目or5回目（建具表）'!$C$11:$C$297,0)))</f>
        <v>0</v>
      </c>
      <c r="U293" s="113">
        <f>ROUNDDOWN(+S293*T293,3)</f>
        <v>0</v>
      </c>
      <c r="V293" s="176"/>
      <c r="W293" s="152"/>
      <c r="X293" s="158"/>
      <c r="Y293" s="158"/>
      <c r="Z293" s="159"/>
      <c r="AA293" s="83"/>
      <c r="AB293" s="83"/>
    </row>
    <row r="294" spans="2:28" s="74" customFormat="1" ht="13.5" customHeight="1" x14ac:dyDescent="0.15">
      <c r="B294" s="1170"/>
      <c r="C294" s="1183"/>
      <c r="D294" s="1184"/>
      <c r="E294" s="1184"/>
      <c r="F294" s="1184"/>
      <c r="G294" s="1184"/>
      <c r="H294" s="1184"/>
      <c r="I294" s="1185"/>
      <c r="J294" s="126"/>
      <c r="K294" s="127"/>
      <c r="L294" s="157"/>
      <c r="M294" s="111"/>
      <c r="N294" s="125" t="str">
        <f>IF(ISERROR(INDEX('4回目or5回目（建具表）'!$D$11:$D$297,MATCH(M294,'4回目or5回目（建具表）'!$C$11:$C$297,0))),"0",INDEX('4回目or5回目（建具表）'!$D$11:$D$297,MATCH(M294,'4回目or5回目（建具表）'!$C$11:$C$297,0)))</f>
        <v>0</v>
      </c>
      <c r="O294" s="112" t="str">
        <f>IF(ISERROR(INDEX('4回目or5回目（建具表）'!$E$11:$E$297,MATCH(M294,'4回目or5回目（建具表）'!$C$11:$C$297,0))),"0",INDEX('4回目or5回目（建具表）'!$E$11:$E$297,MATCH(M294,'4回目or5回目（建具表）'!$C$11:$C$297,0)))</f>
        <v>0</v>
      </c>
      <c r="P294" s="113">
        <f>ROUNDDOWN(+N294*O294,3)</f>
        <v>0</v>
      </c>
      <c r="Q294" s="122"/>
      <c r="R294" s="115"/>
      <c r="S294" s="125" t="str">
        <f>IF(ISERROR(INDEX('4回目or5回目（建具表）'!$D$11:$D$297,MATCH(R294,'4回目or5回目（建具表）'!$C$11:$C$297,0))),"0",INDEX('4回目or5回目（建具表）'!$D$11:$D$297,MATCH(R294,'4回目or5回目（建具表）'!$C$11:$C$297,0)))</f>
        <v>0</v>
      </c>
      <c r="T294" s="112" t="str">
        <f>IF(ISERROR(INDEX('4回目or5回目（建具表）'!$E$11:$E$297,MATCH(R294,'4回目or5回目（建具表）'!$C$11:$C$297,0))),"0",INDEX('4回目or5回目（建具表）'!$E$11:$E$297,MATCH(R294,'4回目or5回目（建具表）'!$C$11:$C$297,0)))</f>
        <v>0</v>
      </c>
      <c r="U294" s="113">
        <f>ROUNDDOWN(+S294*T294,3)</f>
        <v>0</v>
      </c>
      <c r="V294" s="80"/>
      <c r="W294" s="152"/>
      <c r="X294" s="158"/>
      <c r="Y294" s="158" t="s">
        <v>486</v>
      </c>
      <c r="Z294" s="1163">
        <f>+P290+P296+U290+U296+Z290</f>
        <v>0</v>
      </c>
      <c r="AA294" s="83"/>
      <c r="AB294" s="83"/>
    </row>
    <row r="295" spans="2:28" s="74" customFormat="1" ht="13.5" customHeight="1" x14ac:dyDescent="0.15">
      <c r="B295" s="1170"/>
      <c r="C295" s="1183"/>
      <c r="D295" s="1184"/>
      <c r="E295" s="1184"/>
      <c r="F295" s="1184"/>
      <c r="G295" s="1184"/>
      <c r="H295" s="1184"/>
      <c r="I295" s="1185"/>
      <c r="J295" s="160"/>
      <c r="K295" s="161"/>
      <c r="L295" s="157"/>
      <c r="M295" s="162"/>
      <c r="N295" s="132" t="str">
        <f>IF(ISERROR(INDEX('4回目or5回目（建具表）'!$D$11:$D$297,MATCH(M295,'4回目or5回目（建具表）'!$C$11:$C$297,0))),"0",INDEX('4回目or5回目（建具表）'!$D$11:$D$297,MATCH(M295,'4回目or5回目（建具表）'!$C$11:$C$297,0)))</f>
        <v>0</v>
      </c>
      <c r="O295" s="133" t="str">
        <f>IF(ISERROR(INDEX('4回目or5回目（建具表）'!$E$11:$E$297,MATCH(M295,'4回目or5回目（建具表）'!$C$11:$C$297,0))),"0",INDEX('4回目or5回目（建具表）'!$E$11:$E$297,MATCH(M295,'4回目or5回目（建具表）'!$C$11:$C$297,0)))</f>
        <v>0</v>
      </c>
      <c r="P295" s="107">
        <f>ROUNDDOWN(+N295*O295,3)</f>
        <v>0</v>
      </c>
      <c r="Q295" s="122"/>
      <c r="R295" s="131"/>
      <c r="S295" s="132" t="str">
        <f>IF(ISERROR(INDEX('4回目or5回目（建具表）'!$D$11:$D$297,MATCH(R295,'4回目or5回目（建具表）'!$C$11:$C$297,0))),"0",INDEX('4回目or5回目（建具表）'!$D$11:$D$297,MATCH(R295,'4回目or5回目（建具表）'!$C$11:$C$297,0)))</f>
        <v>0</v>
      </c>
      <c r="T295" s="133" t="str">
        <f>IF(ISERROR(INDEX('4回目or5回目（建具表）'!$E$11:$E$297,MATCH(R295,'4回目or5回目（建具表）'!$C$11:$C$297,0))),"0",INDEX('4回目or5回目（建具表）'!$E$11:$E$297,MATCH(R295,'4回目or5回目（建具表）'!$C$11:$C$297,0)))</f>
        <v>0</v>
      </c>
      <c r="U295" s="107">
        <f>ROUNDDOWN(+S295*T295,3)</f>
        <v>0</v>
      </c>
      <c r="V295" s="176"/>
      <c r="W295" s="152"/>
      <c r="X295" s="158"/>
      <c r="Y295" s="158" t="s">
        <v>499</v>
      </c>
      <c r="Z295" s="1189"/>
      <c r="AA295" s="83"/>
      <c r="AB295" s="83"/>
    </row>
    <row r="296" spans="2:28" s="74" customFormat="1" ht="13.5" customHeight="1" x14ac:dyDescent="0.15">
      <c r="B296" s="1171"/>
      <c r="C296" s="1186"/>
      <c r="D296" s="1187"/>
      <c r="E296" s="1187"/>
      <c r="F296" s="1187"/>
      <c r="G296" s="1187"/>
      <c r="H296" s="1187"/>
      <c r="I296" s="1188"/>
      <c r="J296" s="163" t="s">
        <v>486</v>
      </c>
      <c r="K296" s="164">
        <f>SUM(K285:K295)</f>
        <v>0</v>
      </c>
      <c r="L296" s="165"/>
      <c r="M296" s="166"/>
      <c r="N296" s="142"/>
      <c r="O296" s="142"/>
      <c r="P296" s="139">
        <f>ROUNDDOWN(SUM(P291:P295),2)</f>
        <v>0</v>
      </c>
      <c r="Q296" s="177"/>
      <c r="R296" s="141"/>
      <c r="S296" s="142"/>
      <c r="T296" s="142"/>
      <c r="U296" s="139">
        <f>ROUNDDOWN(SUM(U291:U295),2)</f>
        <v>0</v>
      </c>
      <c r="V296" s="178"/>
      <c r="W296" s="168"/>
      <c r="X296" s="138"/>
      <c r="Y296" s="138"/>
      <c r="Z296" s="1164"/>
      <c r="AA296" s="83"/>
      <c r="AB296" s="83"/>
    </row>
    <row r="297" spans="2:28" s="74" customFormat="1" ht="13.5" customHeight="1" x14ac:dyDescent="0.15">
      <c r="B297" s="1169">
        <v>22</v>
      </c>
      <c r="C297" s="1149" t="s">
        <v>500</v>
      </c>
      <c r="D297" s="1151"/>
      <c r="E297" s="1163" t="s">
        <v>491</v>
      </c>
      <c r="F297" s="1163" t="s">
        <v>492</v>
      </c>
      <c r="G297" s="1163" t="s">
        <v>493</v>
      </c>
      <c r="H297" s="1163" t="s">
        <v>494</v>
      </c>
      <c r="I297" s="1163" t="s">
        <v>495</v>
      </c>
      <c r="J297" s="169"/>
      <c r="K297" s="170"/>
      <c r="L297" s="110" t="s">
        <v>491</v>
      </c>
      <c r="M297" s="149"/>
      <c r="N297" s="171" t="str">
        <f>IF(ISERROR(INDEX('4回目or5回目（建具表）'!$D$11:$D$297,MATCH(M297,'4回目or5回目（建具表）'!$C$11:$C$297,0))),"0",INDEX('4回目or5回目（建具表）'!$D$11:$D$297,MATCH(M297,'4回目or5回目（建具表）'!$C$11:$C$297,0)))</f>
        <v>0</v>
      </c>
      <c r="O297" s="171" t="str">
        <f>IF(ISERROR(INDEX('4回目or5回目（建具表）'!$E$11:$E$297,MATCH(M297,'4回目or5回目（建具表）'!$C$11:$C$297,0))),"0",INDEX('4回目or5回目（建具表）'!$E$11:$E$297,MATCH(M297,'4回目or5回目（建具表）'!$C$11:$C$297,0)))</f>
        <v>0</v>
      </c>
      <c r="P297" s="101">
        <f>ROUNDDOWN(+N297*O297,3)</f>
        <v>0</v>
      </c>
      <c r="Q297" s="172" t="s">
        <v>493</v>
      </c>
      <c r="R297" s="173"/>
      <c r="S297" s="174" t="str">
        <f>IF(ISERROR(INDEX('4回目or5回目（建具表）'!$D$11:$D$297,MATCH(R297,'4回目or5回目（建具表）'!$C$11:$C$297,0))),"0",INDEX('4回目or5回目（建具表）'!$D$11:$D$297,MATCH(R297,'4回目or5回目（建具表）'!$C$11:$C$297,0)))</f>
        <v>0</v>
      </c>
      <c r="T297" s="174" t="str">
        <f>IF(ISERROR(INDEX('4回目or5回目（建具表）'!$E$11:$E$297,MATCH(R297,'4回目or5回目（建具表）'!$C$11:$C$297,0))),"0",INDEX('4回目or5回目（建具表）'!$E$11:$E$297,MATCH(R297,'4回目or5回目（建具表）'!$C$11:$C$297,0)))</f>
        <v>0</v>
      </c>
      <c r="U297" s="101">
        <f>ROUNDDOWN(+S297*T297,3)</f>
        <v>0</v>
      </c>
      <c r="V297" s="172" t="s">
        <v>495</v>
      </c>
      <c r="W297" s="175"/>
      <c r="X297" s="174" t="str">
        <f>IF(ISERROR(INDEX('4回目or5回目（建具表）'!$D$11:$D$297,MATCH(W297,'4回目or5回目（建具表）'!$C$11:$C$297,0))),"0",INDEX('4回目or5回目（建具表）'!$D$11:$D$297,MATCH(W297,'4回目or5回目（建具表）'!$C$11:$C$297,0)))</f>
        <v>0</v>
      </c>
      <c r="Y297" s="174" t="str">
        <f>IF(ISERROR(INDEX('4回目or5回目（建具表）'!$E$11:$E$297,MATCH(W297,'4回目or5回目（建具表）'!$C$11:$C$297,0))),"0",INDEX('4回目or5回目（建具表）'!$E$11:$E$297,MATCH(W297,'4回目or5回目（建具表）'!$C$11:$C$297,0)))</f>
        <v>0</v>
      </c>
      <c r="Z297" s="101">
        <f>ROUNDDOWN(+X297*Y297,3)</f>
        <v>0</v>
      </c>
      <c r="AA297" s="118"/>
      <c r="AB297" s="83"/>
    </row>
    <row r="298" spans="2:28" s="74" customFormat="1" ht="13.5" customHeight="1" x14ac:dyDescent="0.15">
      <c r="B298" s="1170"/>
      <c r="C298" s="1155"/>
      <c r="D298" s="1157"/>
      <c r="E298" s="1164"/>
      <c r="F298" s="1164"/>
      <c r="G298" s="1164"/>
      <c r="H298" s="1164"/>
      <c r="I298" s="1164"/>
      <c r="J298" s="119"/>
      <c r="K298" s="120"/>
      <c r="L298" s="157"/>
      <c r="M298" s="111"/>
      <c r="N298" s="112" t="str">
        <f>IF(ISERROR(INDEX('4回目or5回目（建具表）'!$D$11:$D$297,MATCH(M298,'4回目or5回目（建具表）'!$C$11:$C$297,0))),"0",INDEX('4回目or5回目（建具表）'!$D$11:$D$297,MATCH(M298,'4回目or5回目（建具表）'!$C$11:$C$297,0)))</f>
        <v>0</v>
      </c>
      <c r="O298" s="112" t="str">
        <f>IF(ISERROR(INDEX('4回目or5回目（建具表）'!$E$11:$E$297,MATCH(M298,'4回目or5回目（建具表）'!$C$11:$C$297,0))),"0",INDEX('4回目or5回目（建具表）'!$E$11:$E$297,MATCH(M298,'4回目or5回目（建具表）'!$C$11:$C$297,0)))</f>
        <v>0</v>
      </c>
      <c r="P298" s="113">
        <f>ROUNDDOWN(+N298*O298,3)</f>
        <v>0</v>
      </c>
      <c r="Q298" s="122"/>
      <c r="R298" s="115"/>
      <c r="S298" s="112" t="str">
        <f>IF(ISERROR(INDEX('4回目or5回目（建具表）'!$D$11:$D$297,MATCH(R298,'4回目or5回目（建具表）'!$C$11:$C$297,0))),"0",INDEX('4回目or5回目（建具表）'!$D$11:$D$297,MATCH(R298,'4回目or5回目（建具表）'!$C$11:$C$297,0)))</f>
        <v>0</v>
      </c>
      <c r="T298" s="112" t="str">
        <f>IF(ISERROR(INDEX('4回目or5回目（建具表）'!$E$11:$E$297,MATCH(R298,'4回目or5回目（建具表）'!$C$11:$C$297,0))),"0",INDEX('4回目or5回目（建具表）'!$E$11:$E$297,MATCH(R298,'4回目or5回目（建具表）'!$C$11:$C$297,0)))</f>
        <v>0</v>
      </c>
      <c r="U298" s="113">
        <f>ROUNDDOWN(+S298*T298,3)</f>
        <v>0</v>
      </c>
      <c r="V298" s="123"/>
      <c r="W298" s="124"/>
      <c r="X298" s="112" t="str">
        <f>IF(ISERROR(INDEX('4回目or5回目（建具表）'!$D$11:$D$297,MATCH(W298,'4回目or5回目（建具表）'!$C$11:$C$297,0))),"0",INDEX('4回目or5回目（建具表）'!$D$11:$D$297,MATCH(W298,'4回目or5回目（建具表）'!$C$11:$C$297,0)))</f>
        <v>0</v>
      </c>
      <c r="Y298" s="112" t="str">
        <f>IF(ISERROR(INDEX('4回目or5回目（建具表）'!$E$11:$E$297,MATCH(W298,'4回目or5回目（建具表）'!$C$11:$C$297,0))),"0",INDEX('4回目or5回目（建具表）'!$E$11:$E$297,MATCH(W298,'4回目or5回目（建具表）'!$C$11:$C$297,0)))</f>
        <v>0</v>
      </c>
      <c r="Z298" s="113">
        <f>ROUNDDOWN(+X298*Y298,3)</f>
        <v>0</v>
      </c>
      <c r="AA298" s="83"/>
      <c r="AB298" s="83"/>
    </row>
    <row r="299" spans="2:28" s="74" customFormat="1" ht="13.5" customHeight="1" x14ac:dyDescent="0.15">
      <c r="B299" s="1170"/>
      <c r="C299" s="1189" t="s">
        <v>496</v>
      </c>
      <c r="D299" s="1177">
        <f>IF(K308=0,0,ROUNDDOWN(+Z306/+K308,2))</f>
        <v>0</v>
      </c>
      <c r="E299" s="1165" t="str">
        <f>IF(P302=0,"-",ROUNDDOWN(+P302/+Z306,2))</f>
        <v>-</v>
      </c>
      <c r="F299" s="1167" t="str">
        <f>IF(P308=0,"-",ROUNDDOWN(+P308/+Z306,2))</f>
        <v>-</v>
      </c>
      <c r="G299" s="1167" t="str">
        <f>IF(U302=0,"-",ROUNDDOWN(U302/Z306,2))</f>
        <v>-</v>
      </c>
      <c r="H299" s="1167" t="str">
        <f>IF(U308=0,"-",ROUNDDOWN(+U308/+Z306,2))</f>
        <v>-</v>
      </c>
      <c r="I299" s="1167" t="str">
        <f>IF(Z302=0,"-",ROUNDDOWN(+Z302/+Z306,2))</f>
        <v>-</v>
      </c>
      <c r="J299" s="119"/>
      <c r="K299" s="120"/>
      <c r="L299" s="157"/>
      <c r="M299" s="111"/>
      <c r="N299" s="125" t="str">
        <f>IF(ISERROR(INDEX('4回目or5回目（建具表）'!$D$11:$D$297,MATCH(M299,'4回目or5回目（建具表）'!$C$11:$C$297,0))),"0",INDEX('4回目or5回目（建具表）'!$D$11:$D$297,MATCH(M299,'4回目or5回目（建具表）'!$C$11:$C$297,0)))</f>
        <v>0</v>
      </c>
      <c r="O299" s="112" t="str">
        <f>IF(ISERROR(INDEX('4回目or5回目（建具表）'!$E$11:$E$297,MATCH(M299,'4回目or5回目（建具表）'!$C$11:$C$297,0))),"0",INDEX('4回目or5回目（建具表）'!$E$11:$E$297,MATCH(M299,'4回目or5回目（建具表）'!$C$11:$C$297,0)))</f>
        <v>0</v>
      </c>
      <c r="P299" s="113">
        <f>ROUNDDOWN(+N299*O299,3)</f>
        <v>0</v>
      </c>
      <c r="Q299" s="122"/>
      <c r="R299" s="115"/>
      <c r="S299" s="125" t="str">
        <f>IF(ISERROR(INDEX('4回目or5回目（建具表）'!$D$11:$D$297,MATCH(R299,'4回目or5回目（建具表）'!$C$11:$C$297,0))),"0",INDEX('4回目or5回目（建具表）'!$D$11:$D$297,MATCH(R299,'4回目or5回目（建具表）'!$C$11:$C$297,0)))</f>
        <v>0</v>
      </c>
      <c r="T299" s="112" t="str">
        <f>IF(ISERROR(INDEX('4回目or5回目（建具表）'!$E$11:$E$297,MATCH(R299,'4回目or5回目（建具表）'!$C$11:$C$297,0))),"0",INDEX('4回目or5回目（建具表）'!$E$11:$E$297,MATCH(R299,'4回目or5回目（建具表）'!$C$11:$C$297,0)))</f>
        <v>0</v>
      </c>
      <c r="U299" s="113">
        <f>ROUNDDOWN(+S299*T299,3)</f>
        <v>0</v>
      </c>
      <c r="V299" s="123"/>
      <c r="W299" s="124"/>
      <c r="X299" s="125" t="str">
        <f>IF(ISERROR(INDEX('4回目or5回目（建具表）'!$D$11:$D$297,MATCH(W299,'4回目or5回目（建具表）'!$C$11:$C$297,0))),"0",INDEX('4回目or5回目（建具表）'!$D$11:$D$297,MATCH(W299,'4回目or5回目（建具表）'!$C$11:$C$297,0)))</f>
        <v>0</v>
      </c>
      <c r="Y299" s="112" t="str">
        <f>IF(ISERROR(INDEX('4回目or5回目（建具表）'!$E$11:$E$297,MATCH(W299,'4回目or5回目（建具表）'!$C$11:$C$297,0))),"0",INDEX('4回目or5回目（建具表）'!$E$11:$E$297,MATCH(W299,'4回目or5回目（建具表）'!$C$11:$C$297,0)))</f>
        <v>0</v>
      </c>
      <c r="Z299" s="113">
        <f>ROUNDDOWN(+X299*Y299,3)</f>
        <v>0</v>
      </c>
      <c r="AA299" s="83"/>
      <c r="AB299" s="83"/>
    </row>
    <row r="300" spans="2:28" s="74" customFormat="1" ht="13.5" customHeight="1" x14ac:dyDescent="0.15">
      <c r="B300" s="1170"/>
      <c r="C300" s="1176"/>
      <c r="D300" s="1178"/>
      <c r="E300" s="1166"/>
      <c r="F300" s="1168"/>
      <c r="G300" s="1168"/>
      <c r="H300" s="1168"/>
      <c r="I300" s="1168"/>
      <c r="J300" s="126"/>
      <c r="K300" s="127"/>
      <c r="L300" s="121"/>
      <c r="M300" s="111"/>
      <c r="N300" s="125" t="str">
        <f>IF(ISERROR(INDEX('4回目or5回目（建具表）'!$D$11:$D$297,MATCH(M300,'4回目or5回目（建具表）'!$C$11:$C$297,0))),"0",INDEX('4回目or5回目（建具表）'!$D$11:$D$297,MATCH(M300,'4回目or5回目（建具表）'!$C$11:$C$297,0)))</f>
        <v>0</v>
      </c>
      <c r="O300" s="112" t="str">
        <f>IF(ISERROR(INDEX('4回目or5回目（建具表）'!$E$11:$E$297,MATCH(M300,'4回目or5回目（建具表）'!$C$11:$C$297,0))),"0",INDEX('4回目or5回目（建具表）'!$E$11:$E$297,MATCH(M300,'4回目or5回目（建具表）'!$C$11:$C$297,0)))</f>
        <v>0</v>
      </c>
      <c r="P300" s="113">
        <f>ROUNDDOWN(+N300*O300,3)</f>
        <v>0</v>
      </c>
      <c r="Q300" s="114"/>
      <c r="R300" s="115"/>
      <c r="S300" s="125" t="str">
        <f>IF(ISERROR(INDEX('4回目or5回目（建具表）'!$D$11:$D$297,MATCH(R300,'4回目or5回目（建具表）'!$C$11:$C$297,0))),"0",INDEX('4回目or5回目（建具表）'!$D$11:$D$297,MATCH(R300,'4回目or5回目（建具表）'!$C$11:$C$297,0)))</f>
        <v>0</v>
      </c>
      <c r="T300" s="112" t="str">
        <f>IF(ISERROR(INDEX('4回目or5回目（建具表）'!$E$11:$E$297,MATCH(R300,'4回目or5回目（建具表）'!$C$11:$C$297,0))),"0",INDEX('4回目or5回目（建具表）'!$E$11:$E$297,MATCH(R300,'4回目or5回目（建具表）'!$C$11:$C$297,0)))</f>
        <v>0</v>
      </c>
      <c r="U300" s="113">
        <f>ROUNDDOWN(+S300*T300,3)</f>
        <v>0</v>
      </c>
      <c r="V300" s="121"/>
      <c r="W300" s="124"/>
      <c r="X300" s="125" t="str">
        <f>IF(ISERROR(INDEX('4回目or5回目（建具表）'!$D$11:$D$297,MATCH(W300,'4回目or5回目（建具表）'!$C$11:$C$297,0))),"0",INDEX('4回目or5回目（建具表）'!$D$11:$D$297,MATCH(W300,'4回目or5回目（建具表）'!$C$11:$C$297,0)))</f>
        <v>0</v>
      </c>
      <c r="Y300" s="112" t="str">
        <f>IF(ISERROR(INDEX('4回目or5回目（建具表）'!$E$11:$E$297,MATCH(W300,'4回目or5回目（建具表）'!$C$11:$C$297,0))),"0",INDEX('4回目or5回目（建具表）'!$E$11:$E$297,MATCH(W300,'4回目or5回目（建具表）'!$C$11:$C$297,0)))</f>
        <v>0</v>
      </c>
      <c r="Z300" s="113">
        <f>ROUNDDOWN(+X300*Y300,3)</f>
        <v>0</v>
      </c>
      <c r="AA300" s="118"/>
      <c r="AB300" s="83"/>
    </row>
    <row r="301" spans="2:28" s="74" customFormat="1" ht="13.5" customHeight="1" x14ac:dyDescent="0.15">
      <c r="B301" s="1170"/>
      <c r="C301" s="1179" t="s">
        <v>497</v>
      </c>
      <c r="D301" s="1180">
        <f>IF(D299-$Y$8/100&lt;0,0,D299-$Y$8/100)</f>
        <v>0</v>
      </c>
      <c r="E301" s="1190" t="str">
        <f>IF(E299="-","-",IF(E299-$Y$8/100&lt;0,0,IF(E299=1,1,E299-$Y$8/100)))</f>
        <v>-</v>
      </c>
      <c r="F301" s="1181" t="str">
        <f>IF(F299="-","-",IF(F299-$Y$8/100&lt;0,0,IF(F299=1,1,F299-$Y$8/100)))</f>
        <v>-</v>
      </c>
      <c r="G301" s="1181" t="str">
        <f>IF(G299="-","-",IF(G299-$Y$8/100&lt;0,0,IF(G299=1,1,G299-$Y$8/100)))</f>
        <v>-</v>
      </c>
      <c r="H301" s="1181" t="str">
        <f>IF(H299="-","-",IF(H299-$Y$8/100&lt;0,0,IF(H299=1,1,H299-$Y$8/100)))</f>
        <v>-</v>
      </c>
      <c r="I301" s="1181" t="str">
        <f>IF(I299="-","-",IF(I299-$Y$8/100&lt;0,0,IF(I299=1,1,I299-$Y$8/100)))</f>
        <v>-</v>
      </c>
      <c r="J301" s="126"/>
      <c r="K301" s="127"/>
      <c r="L301" s="157"/>
      <c r="M301" s="128"/>
      <c r="N301" s="129" t="str">
        <f>IF(ISERROR(INDEX('4回目or5回目（建具表）'!$D$11:$D$297,MATCH(M301,'4回目or5回目（建具表）'!$C$11:$C$297,0))),"0",INDEX('4回目or5回目（建具表）'!$D$11:$D$297,MATCH(M301,'4回目or5回目（建具表）'!$C$11:$C$297,0)))</f>
        <v>0</v>
      </c>
      <c r="O301" s="130" t="str">
        <f>IF(ISERROR(INDEX('4回目or5回目（建具表）'!$E$11:$E$297,MATCH(M301,'4回目or5回目（建具表）'!$C$11:$C$297,0))),"0",INDEX('4回目or5回目（建具表）'!$E$11:$E$297,MATCH(M301,'4回目or5回目（建具表）'!$C$11:$C$297,0)))</f>
        <v>0</v>
      </c>
      <c r="P301" s="107">
        <f>ROUNDDOWN(+N301*O301,3)</f>
        <v>0</v>
      </c>
      <c r="Q301" s="122"/>
      <c r="R301" s="131"/>
      <c r="S301" s="132" t="str">
        <f>IF(ISERROR(INDEX('4回目or5回目（建具表）'!$D$11:$D$297,MATCH(R301,'4回目or5回目（建具表）'!$C$11:$C$297,0))),"0",INDEX('4回目or5回目（建具表）'!$D$11:$D$297,MATCH(R301,'4回目or5回目（建具表）'!$C$11:$C$297,0)))</f>
        <v>0</v>
      </c>
      <c r="T301" s="133" t="str">
        <f>IF(ISERROR(INDEX('4回目or5回目（建具表）'!$E$11:$E$297,MATCH(R301,'4回目or5回目（建具表）'!$C$11:$C$297,0))),"0",INDEX('4回目or5回目（建具表）'!$E$11:$E$297,MATCH(R301,'4回目or5回目（建具表）'!$C$11:$C$297,0)))</f>
        <v>0</v>
      </c>
      <c r="U301" s="107">
        <f>ROUNDDOWN(+S301*T301,3)</f>
        <v>0</v>
      </c>
      <c r="V301" s="134"/>
      <c r="W301" s="135"/>
      <c r="X301" s="132" t="str">
        <f>IF(ISERROR(INDEX('4回目or5回目（建具表）'!$D$11:$D$297,MATCH(W301,'4回目or5回目（建具表）'!$C$11:$C$297,0))),"0",INDEX('4回目or5回目（建具表）'!$D$11:$D$297,MATCH(W301,'4回目or5回目（建具表）'!$C$11:$C$297,0)))</f>
        <v>0</v>
      </c>
      <c r="Y301" s="133" t="str">
        <f>IF(ISERROR(INDEX('4回目or5回目（建具表）'!$E$11:$E$297,MATCH(W301,'4回目or5回目（建具表）'!$C$11:$C$297,0))),"0",INDEX('4回目or5回目（建具表）'!$E$11:$E$297,MATCH(W301,'4回目or5回目（建具表）'!$C$11:$C$297,0)))</f>
        <v>0</v>
      </c>
      <c r="Z301" s="107">
        <f>ROUNDDOWN(+X301*Y301,3)</f>
        <v>0</v>
      </c>
      <c r="AA301" s="83"/>
      <c r="AB301" s="83"/>
    </row>
    <row r="302" spans="2:28" s="74" customFormat="1" ht="13.5" customHeight="1" x14ac:dyDescent="0.15">
      <c r="B302" s="1170"/>
      <c r="C302" s="1164"/>
      <c r="D302" s="1178"/>
      <c r="E302" s="1191"/>
      <c r="F302" s="1182"/>
      <c r="G302" s="1182"/>
      <c r="H302" s="1182"/>
      <c r="I302" s="1182"/>
      <c r="J302" s="126"/>
      <c r="K302" s="127"/>
      <c r="L302" s="165"/>
      <c r="M302" s="137"/>
      <c r="N302" s="138"/>
      <c r="O302" s="138"/>
      <c r="P302" s="139">
        <f>ROUNDDOWN(SUM(P297:P301),2)</f>
        <v>0</v>
      </c>
      <c r="Q302" s="140"/>
      <c r="R302" s="141"/>
      <c r="S302" s="142"/>
      <c r="T302" s="142"/>
      <c r="U302" s="139">
        <f>ROUNDDOWN(SUM(U297:U301),2)</f>
        <v>0</v>
      </c>
      <c r="V302" s="140"/>
      <c r="W302" s="143"/>
      <c r="X302" s="142"/>
      <c r="Y302" s="142"/>
      <c r="Z302" s="139">
        <f>ROUNDDOWN(SUM(Z297:Z301),2)</f>
        <v>0</v>
      </c>
      <c r="AA302" s="83"/>
      <c r="AB302" s="83"/>
    </row>
    <row r="303" spans="2:28" s="74" customFormat="1" ht="13.5" customHeight="1" x14ac:dyDescent="0.15">
      <c r="B303" s="1170"/>
      <c r="C303" s="144"/>
      <c r="D303" s="145"/>
      <c r="E303" s="146"/>
      <c r="F303" s="146"/>
      <c r="G303" s="146"/>
      <c r="H303" s="146"/>
      <c r="I303" s="147"/>
      <c r="J303" s="119"/>
      <c r="K303" s="120"/>
      <c r="L303" s="157" t="s">
        <v>492</v>
      </c>
      <c r="M303" s="149"/>
      <c r="N303" s="112" t="str">
        <f>IF(ISERROR(INDEX('4回目or5回目（建具表）'!$D$11:$D$297,MATCH(M303,'4回目or5回目（建具表）'!$C$11:$C$297,0))),"0",INDEX('4回目or5回目（建具表）'!$D$11:$D$297,MATCH(M303,'4回目or5回目（建具表）'!$C$11:$C$297,0)))</f>
        <v>0</v>
      </c>
      <c r="O303" s="112" t="str">
        <f>IF(ISERROR(INDEX('4回目or5回目（建具表）'!$E$11:$E$297,MATCH(M303,'4回目or5回目（建具表）'!$C$11:$C$297,0))),"0",INDEX('4回目or5回目（建具表）'!$E$11:$E$297,MATCH(M303,'4回目or5回目（建具表）'!$C$11:$C$297,0)))</f>
        <v>0</v>
      </c>
      <c r="P303" s="113">
        <f>ROUNDDOWN(+N303*O303,3)</f>
        <v>0</v>
      </c>
      <c r="Q303" s="150" t="s">
        <v>494</v>
      </c>
      <c r="R303" s="115"/>
      <c r="S303" s="116" t="str">
        <f>IF(ISERROR(INDEX('4回目or5回目（建具表）'!$D$11:$D$297,MATCH(R303,'4回目or5回目（建具表）'!$C$11:$C$297,0))),"0",INDEX('4回目or5回目（建具表）'!$D$11:$D$297,MATCH(R303,'4回目or5回目（建具表）'!$C$11:$C$297,0)))</f>
        <v>0</v>
      </c>
      <c r="T303" s="116" t="str">
        <f>IF(ISERROR(INDEX('4回目or5回目（建具表）'!$E$11:$E$297,MATCH(R303,'4回目or5回目（建具表）'!$C$11:$C$297,0))),"0",INDEX('4回目or5回目（建具表）'!$E$11:$E$297,MATCH(R303,'4回目or5回目（建具表）'!$C$11:$C$297,0)))</f>
        <v>0</v>
      </c>
      <c r="U303" s="113">
        <f>ROUNDDOWN(+S303*T303,3)</f>
        <v>0</v>
      </c>
      <c r="V303" s="80"/>
      <c r="W303" s="152"/>
      <c r="X303" s="153"/>
      <c r="Y303" s="153"/>
      <c r="Z303" s="94"/>
      <c r="AA303" s="83"/>
      <c r="AB303" s="83"/>
    </row>
    <row r="304" spans="2:28" s="74" customFormat="1" ht="13.5" customHeight="1" x14ac:dyDescent="0.15">
      <c r="B304" s="1170"/>
      <c r="C304" s="154" t="s">
        <v>498</v>
      </c>
      <c r="D304" s="83"/>
      <c r="E304" s="155"/>
      <c r="F304" s="155"/>
      <c r="G304" s="155"/>
      <c r="H304" s="155"/>
      <c r="I304" s="156"/>
      <c r="J304" s="126"/>
      <c r="K304" s="127"/>
      <c r="L304" s="157"/>
      <c r="M304" s="111"/>
      <c r="N304" s="112" t="str">
        <f>IF(ISERROR(INDEX('4回目or5回目（建具表）'!$D$11:$D$297,MATCH(M304,'4回目or5回目（建具表）'!$C$11:$C$297,0))),"0",INDEX('4回目or5回目（建具表）'!$D$11:$D$297,MATCH(M304,'4回目or5回目（建具表）'!$C$11:$C$297,0)))</f>
        <v>0</v>
      </c>
      <c r="O304" s="112" t="str">
        <f>IF(ISERROR(INDEX('4回目or5回目（建具表）'!$E$11:$E$297,MATCH(M304,'4回目or5回目（建具表）'!$C$11:$C$297,0))),"0",INDEX('4回目or5回目（建具表）'!$E$11:$E$297,MATCH(M304,'4回目or5回目（建具表）'!$C$11:$C$297,0)))</f>
        <v>0</v>
      </c>
      <c r="P304" s="113">
        <f>ROUNDDOWN(+N304*O304,3)</f>
        <v>0</v>
      </c>
      <c r="Q304" s="122"/>
      <c r="R304" s="115"/>
      <c r="S304" s="112" t="str">
        <f>IF(ISERROR(INDEX('4回目or5回目（建具表）'!$D$11:$D$297,MATCH(R304,'4回目or5回目（建具表）'!$C$11:$C$297,0))),"0",INDEX('4回目or5回目（建具表）'!$D$11:$D$297,MATCH(R304,'4回目or5回目（建具表）'!$C$11:$C$297,0)))</f>
        <v>0</v>
      </c>
      <c r="T304" s="112" t="str">
        <f>IF(ISERROR(INDEX('4回目or5回目（建具表）'!$E$11:$E$297,MATCH(R304,'4回目or5回目（建具表）'!$C$11:$C$297,0))),"0",INDEX('4回目or5回目（建具表）'!$E$11:$E$297,MATCH(R304,'4回目or5回目（建具表）'!$C$11:$C$297,0)))</f>
        <v>0</v>
      </c>
      <c r="U304" s="113">
        <f>ROUNDDOWN(+S304*T304,3)</f>
        <v>0</v>
      </c>
      <c r="V304" s="176"/>
      <c r="W304" s="152"/>
      <c r="X304" s="158"/>
      <c r="Y304" s="158"/>
      <c r="Z304" s="99"/>
      <c r="AA304" s="83"/>
      <c r="AB304" s="83"/>
    </row>
    <row r="305" spans="2:28" s="74" customFormat="1" ht="13.5" customHeight="1" x14ac:dyDescent="0.15">
      <c r="B305" s="1170"/>
      <c r="C305" s="1183"/>
      <c r="D305" s="1184"/>
      <c r="E305" s="1184"/>
      <c r="F305" s="1184"/>
      <c r="G305" s="1184"/>
      <c r="H305" s="1184"/>
      <c r="I305" s="1185"/>
      <c r="J305" s="126"/>
      <c r="K305" s="127"/>
      <c r="L305" s="157"/>
      <c r="M305" s="111"/>
      <c r="N305" s="125" t="str">
        <f>IF(ISERROR(INDEX('4回目or5回目（建具表）'!$D$11:$D$297,MATCH(M305,'4回目or5回目（建具表）'!$C$11:$C$297,0))),"0",INDEX('4回目or5回目（建具表）'!$D$11:$D$297,MATCH(M305,'4回目or5回目（建具表）'!$C$11:$C$297,0)))</f>
        <v>0</v>
      </c>
      <c r="O305" s="112" t="str">
        <f>IF(ISERROR(INDEX('4回目or5回目（建具表）'!$E$11:$E$297,MATCH(M305,'4回目or5回目（建具表）'!$C$11:$C$297,0))),"0",INDEX('4回目or5回目（建具表）'!$E$11:$E$297,MATCH(M305,'4回目or5回目（建具表）'!$C$11:$C$297,0)))</f>
        <v>0</v>
      </c>
      <c r="P305" s="113">
        <f>ROUNDDOWN(+N305*O305,3)</f>
        <v>0</v>
      </c>
      <c r="Q305" s="122"/>
      <c r="R305" s="115"/>
      <c r="S305" s="125" t="str">
        <f>IF(ISERROR(INDEX('4回目or5回目（建具表）'!$D$11:$D$297,MATCH(R305,'4回目or5回目（建具表）'!$C$11:$C$297,0))),"0",INDEX('4回目or5回目（建具表）'!$D$11:$D$297,MATCH(R305,'4回目or5回目（建具表）'!$C$11:$C$297,0)))</f>
        <v>0</v>
      </c>
      <c r="T305" s="112" t="str">
        <f>IF(ISERROR(INDEX('4回目or5回目（建具表）'!$E$11:$E$297,MATCH(R305,'4回目or5回目（建具表）'!$C$11:$C$297,0))),"0",INDEX('4回目or5回目（建具表）'!$E$11:$E$297,MATCH(R305,'4回目or5回目（建具表）'!$C$11:$C$297,0)))</f>
        <v>0</v>
      </c>
      <c r="U305" s="113">
        <f>ROUNDDOWN(+S305*T305,3)</f>
        <v>0</v>
      </c>
      <c r="V305" s="176"/>
      <c r="W305" s="152"/>
      <c r="X305" s="158"/>
      <c r="Y305" s="158"/>
      <c r="Z305" s="159"/>
      <c r="AA305" s="83"/>
      <c r="AB305" s="83"/>
    </row>
    <row r="306" spans="2:28" s="74" customFormat="1" ht="13.5" customHeight="1" x14ac:dyDescent="0.15">
      <c r="B306" s="1170"/>
      <c r="C306" s="1183"/>
      <c r="D306" s="1184"/>
      <c r="E306" s="1184"/>
      <c r="F306" s="1184"/>
      <c r="G306" s="1184"/>
      <c r="H306" s="1184"/>
      <c r="I306" s="1185"/>
      <c r="J306" s="126"/>
      <c r="K306" s="127"/>
      <c r="L306" s="157"/>
      <c r="M306" s="111"/>
      <c r="N306" s="125" t="str">
        <f>IF(ISERROR(INDEX('4回目or5回目（建具表）'!$D$11:$D$297,MATCH(M306,'4回目or5回目（建具表）'!$C$11:$C$297,0))),"0",INDEX('4回目or5回目（建具表）'!$D$11:$D$297,MATCH(M306,'4回目or5回目（建具表）'!$C$11:$C$297,0)))</f>
        <v>0</v>
      </c>
      <c r="O306" s="112" t="str">
        <f>IF(ISERROR(INDEX('4回目or5回目（建具表）'!$E$11:$E$297,MATCH(M306,'4回目or5回目（建具表）'!$C$11:$C$297,0))),"0",INDEX('4回目or5回目（建具表）'!$E$11:$E$297,MATCH(M306,'4回目or5回目（建具表）'!$C$11:$C$297,0)))</f>
        <v>0</v>
      </c>
      <c r="P306" s="113">
        <f>ROUNDDOWN(+N306*O306,3)</f>
        <v>0</v>
      </c>
      <c r="Q306" s="122"/>
      <c r="R306" s="115"/>
      <c r="S306" s="125" t="str">
        <f>IF(ISERROR(INDEX('4回目or5回目（建具表）'!$D$11:$D$297,MATCH(R306,'4回目or5回目（建具表）'!$C$11:$C$297,0))),"0",INDEX('4回目or5回目（建具表）'!$D$11:$D$297,MATCH(R306,'4回目or5回目（建具表）'!$C$11:$C$297,0)))</f>
        <v>0</v>
      </c>
      <c r="T306" s="112" t="str">
        <f>IF(ISERROR(INDEX('4回目or5回目（建具表）'!$E$11:$E$297,MATCH(R306,'4回目or5回目（建具表）'!$C$11:$C$297,0))),"0",INDEX('4回目or5回目（建具表）'!$E$11:$E$297,MATCH(R306,'4回目or5回目（建具表）'!$C$11:$C$297,0)))</f>
        <v>0</v>
      </c>
      <c r="U306" s="113">
        <f>ROUNDDOWN(+S306*T306,3)</f>
        <v>0</v>
      </c>
      <c r="V306" s="80"/>
      <c r="W306" s="152"/>
      <c r="X306" s="158"/>
      <c r="Y306" s="158" t="s">
        <v>486</v>
      </c>
      <c r="Z306" s="1163">
        <f>+P302+P308+U302+U308+Z302</f>
        <v>0</v>
      </c>
      <c r="AA306" s="83"/>
      <c r="AB306" s="83"/>
    </row>
    <row r="307" spans="2:28" s="74" customFormat="1" ht="13.5" customHeight="1" x14ac:dyDescent="0.15">
      <c r="B307" s="1170"/>
      <c r="C307" s="1183"/>
      <c r="D307" s="1184"/>
      <c r="E307" s="1184"/>
      <c r="F307" s="1184"/>
      <c r="G307" s="1184"/>
      <c r="H307" s="1184"/>
      <c r="I307" s="1185"/>
      <c r="J307" s="160"/>
      <c r="K307" s="161"/>
      <c r="L307" s="157"/>
      <c r="M307" s="162"/>
      <c r="N307" s="132" t="str">
        <f>IF(ISERROR(INDEX('4回目or5回目（建具表）'!$D$11:$D$297,MATCH(M307,'4回目or5回目（建具表）'!$C$11:$C$297,0))),"0",INDEX('4回目or5回目（建具表）'!$D$11:$D$297,MATCH(M307,'4回目or5回目（建具表）'!$C$11:$C$297,0)))</f>
        <v>0</v>
      </c>
      <c r="O307" s="133" t="str">
        <f>IF(ISERROR(INDEX('4回目or5回目（建具表）'!$E$11:$E$297,MATCH(M307,'4回目or5回目（建具表）'!$C$11:$C$297,0))),"0",INDEX('4回目or5回目（建具表）'!$E$11:$E$297,MATCH(M307,'4回目or5回目（建具表）'!$C$11:$C$297,0)))</f>
        <v>0</v>
      </c>
      <c r="P307" s="107">
        <f>ROUNDDOWN(+N307*O307,3)</f>
        <v>0</v>
      </c>
      <c r="Q307" s="122"/>
      <c r="R307" s="131"/>
      <c r="S307" s="132" t="str">
        <f>IF(ISERROR(INDEX('4回目or5回目（建具表）'!$D$11:$D$297,MATCH(R307,'4回目or5回目（建具表）'!$C$11:$C$297,0))),"0",INDEX('4回目or5回目（建具表）'!$D$11:$D$297,MATCH(R307,'4回目or5回目（建具表）'!$C$11:$C$297,0)))</f>
        <v>0</v>
      </c>
      <c r="T307" s="133" t="str">
        <f>IF(ISERROR(INDEX('4回目or5回目（建具表）'!$E$11:$E$297,MATCH(R307,'4回目or5回目（建具表）'!$C$11:$C$297,0))),"0",INDEX('4回目or5回目（建具表）'!$E$11:$E$297,MATCH(R307,'4回目or5回目（建具表）'!$C$11:$C$297,0)))</f>
        <v>0</v>
      </c>
      <c r="U307" s="107">
        <f>ROUNDDOWN(+S307*T307,3)</f>
        <v>0</v>
      </c>
      <c r="V307" s="176"/>
      <c r="W307" s="152"/>
      <c r="X307" s="158"/>
      <c r="Y307" s="158" t="s">
        <v>499</v>
      </c>
      <c r="Z307" s="1189"/>
      <c r="AA307" s="83"/>
      <c r="AB307" s="83"/>
    </row>
    <row r="308" spans="2:28" s="74" customFormat="1" ht="13.5" customHeight="1" x14ac:dyDescent="0.15">
      <c r="B308" s="1171"/>
      <c r="C308" s="1186"/>
      <c r="D308" s="1187"/>
      <c r="E308" s="1187"/>
      <c r="F308" s="1187"/>
      <c r="G308" s="1187"/>
      <c r="H308" s="1187"/>
      <c r="I308" s="1188"/>
      <c r="J308" s="163" t="s">
        <v>486</v>
      </c>
      <c r="K308" s="164">
        <f>SUM(K297:K307)</f>
        <v>0</v>
      </c>
      <c r="L308" s="165"/>
      <c r="M308" s="166"/>
      <c r="N308" s="142"/>
      <c r="O308" s="142"/>
      <c r="P308" s="139">
        <f>ROUNDDOWN(SUM(P303:P307),2)</f>
        <v>0</v>
      </c>
      <c r="Q308" s="177"/>
      <c r="R308" s="141"/>
      <c r="S308" s="142"/>
      <c r="T308" s="142"/>
      <c r="U308" s="139">
        <f>ROUNDDOWN(SUM(U303:U307),2)</f>
        <v>0</v>
      </c>
      <c r="V308" s="178"/>
      <c r="W308" s="168"/>
      <c r="X308" s="138"/>
      <c r="Y308" s="138"/>
      <c r="Z308" s="1164"/>
      <c r="AA308" s="83"/>
      <c r="AB308" s="83"/>
    </row>
    <row r="309" spans="2:28" s="74" customFormat="1" ht="13.5" customHeight="1" x14ac:dyDescent="0.15">
      <c r="B309" s="1169">
        <v>23</v>
      </c>
      <c r="C309" s="1149" t="s">
        <v>500</v>
      </c>
      <c r="D309" s="1151"/>
      <c r="E309" s="1163" t="s">
        <v>491</v>
      </c>
      <c r="F309" s="1163" t="s">
        <v>492</v>
      </c>
      <c r="G309" s="1163" t="s">
        <v>493</v>
      </c>
      <c r="H309" s="1163" t="s">
        <v>494</v>
      </c>
      <c r="I309" s="1163" t="s">
        <v>495</v>
      </c>
      <c r="J309" s="169"/>
      <c r="K309" s="170"/>
      <c r="L309" s="110" t="s">
        <v>491</v>
      </c>
      <c r="M309" s="149"/>
      <c r="N309" s="171" t="str">
        <f>IF(ISERROR(INDEX('4回目or5回目（建具表）'!$D$11:$D$297,MATCH(M309,'4回目or5回目（建具表）'!$C$11:$C$297,0))),"0",INDEX('4回目or5回目（建具表）'!$D$11:$D$297,MATCH(M309,'4回目or5回目（建具表）'!$C$11:$C$297,0)))</f>
        <v>0</v>
      </c>
      <c r="O309" s="171" t="str">
        <f>IF(ISERROR(INDEX('4回目or5回目（建具表）'!$E$11:$E$297,MATCH(M309,'4回目or5回目（建具表）'!$C$11:$C$297,0))),"0",INDEX('4回目or5回目（建具表）'!$E$11:$E$297,MATCH(M309,'4回目or5回目（建具表）'!$C$11:$C$297,0)))</f>
        <v>0</v>
      </c>
      <c r="P309" s="101">
        <f>ROUNDDOWN(+N309*O309,3)</f>
        <v>0</v>
      </c>
      <c r="Q309" s="172" t="s">
        <v>493</v>
      </c>
      <c r="R309" s="173"/>
      <c r="S309" s="174" t="str">
        <f>IF(ISERROR(INDEX('4回目or5回目（建具表）'!$D$11:$D$297,MATCH(R309,'4回目or5回目（建具表）'!$C$11:$C$297,0))),"0",INDEX('4回目or5回目（建具表）'!$D$11:$D$297,MATCH(R309,'4回目or5回目（建具表）'!$C$11:$C$297,0)))</f>
        <v>0</v>
      </c>
      <c r="T309" s="174" t="str">
        <f>IF(ISERROR(INDEX('4回目or5回目（建具表）'!$E$11:$E$297,MATCH(R309,'4回目or5回目（建具表）'!$C$11:$C$297,0))),"0",INDEX('4回目or5回目（建具表）'!$E$11:$E$297,MATCH(R309,'4回目or5回目（建具表）'!$C$11:$C$297,0)))</f>
        <v>0</v>
      </c>
      <c r="U309" s="101">
        <f>ROUNDDOWN(+S309*T309,3)</f>
        <v>0</v>
      </c>
      <c r="V309" s="172" t="s">
        <v>495</v>
      </c>
      <c r="W309" s="175"/>
      <c r="X309" s="174" t="str">
        <f>IF(ISERROR(INDEX('4回目or5回目（建具表）'!$D$11:$D$297,MATCH(W309,'4回目or5回目（建具表）'!$C$11:$C$297,0))),"0",INDEX('4回目or5回目（建具表）'!$D$11:$D$297,MATCH(W309,'4回目or5回目（建具表）'!$C$11:$C$297,0)))</f>
        <v>0</v>
      </c>
      <c r="Y309" s="174" t="str">
        <f>IF(ISERROR(INDEX('4回目or5回目（建具表）'!$E$11:$E$297,MATCH(W309,'4回目or5回目（建具表）'!$C$11:$C$297,0))),"0",INDEX('4回目or5回目（建具表）'!$E$11:$E$297,MATCH(W309,'4回目or5回目（建具表）'!$C$11:$C$297,0)))</f>
        <v>0</v>
      </c>
      <c r="Z309" s="101">
        <f>ROUNDDOWN(+X309*Y309,3)</f>
        <v>0</v>
      </c>
      <c r="AA309" s="118"/>
      <c r="AB309" s="83"/>
    </row>
    <row r="310" spans="2:28" s="74" customFormat="1" ht="13.5" customHeight="1" x14ac:dyDescent="0.15">
      <c r="B310" s="1170"/>
      <c r="C310" s="1155"/>
      <c r="D310" s="1157"/>
      <c r="E310" s="1164"/>
      <c r="F310" s="1164"/>
      <c r="G310" s="1164"/>
      <c r="H310" s="1164"/>
      <c r="I310" s="1164"/>
      <c r="J310" s="119"/>
      <c r="K310" s="120"/>
      <c r="L310" s="157"/>
      <c r="M310" s="111"/>
      <c r="N310" s="112" t="str">
        <f>IF(ISERROR(INDEX('4回目or5回目（建具表）'!$D$11:$D$297,MATCH(M310,'4回目or5回目（建具表）'!$C$11:$C$297,0))),"0",INDEX('4回目or5回目（建具表）'!$D$11:$D$297,MATCH(M310,'4回目or5回目（建具表）'!$C$11:$C$297,0)))</f>
        <v>0</v>
      </c>
      <c r="O310" s="112" t="str">
        <f>IF(ISERROR(INDEX('4回目or5回目（建具表）'!$E$11:$E$297,MATCH(M310,'4回目or5回目（建具表）'!$C$11:$C$297,0))),"0",INDEX('4回目or5回目（建具表）'!$E$11:$E$297,MATCH(M310,'4回目or5回目（建具表）'!$C$11:$C$297,0)))</f>
        <v>0</v>
      </c>
      <c r="P310" s="113">
        <f>ROUNDDOWN(+N310*O310,3)</f>
        <v>0</v>
      </c>
      <c r="Q310" s="122"/>
      <c r="R310" s="115"/>
      <c r="S310" s="112" t="str">
        <f>IF(ISERROR(INDEX('4回目or5回目（建具表）'!$D$11:$D$297,MATCH(R310,'4回目or5回目（建具表）'!$C$11:$C$297,0))),"0",INDEX('4回目or5回目（建具表）'!$D$11:$D$297,MATCH(R310,'4回目or5回目（建具表）'!$C$11:$C$297,0)))</f>
        <v>0</v>
      </c>
      <c r="T310" s="112" t="str">
        <f>IF(ISERROR(INDEX('4回目or5回目（建具表）'!$E$11:$E$297,MATCH(R310,'4回目or5回目（建具表）'!$C$11:$C$297,0))),"0",INDEX('4回目or5回目（建具表）'!$E$11:$E$297,MATCH(R310,'4回目or5回目（建具表）'!$C$11:$C$297,0)))</f>
        <v>0</v>
      </c>
      <c r="U310" s="113">
        <f>ROUNDDOWN(+S310*T310,3)</f>
        <v>0</v>
      </c>
      <c r="V310" s="123"/>
      <c r="W310" s="124"/>
      <c r="X310" s="112" t="str">
        <f>IF(ISERROR(INDEX('4回目or5回目（建具表）'!$D$11:$D$297,MATCH(W310,'4回目or5回目（建具表）'!$C$11:$C$297,0))),"0",INDEX('4回目or5回目（建具表）'!$D$11:$D$297,MATCH(W310,'4回目or5回目（建具表）'!$C$11:$C$297,0)))</f>
        <v>0</v>
      </c>
      <c r="Y310" s="112" t="str">
        <f>IF(ISERROR(INDEX('4回目or5回目（建具表）'!$E$11:$E$297,MATCH(W310,'4回目or5回目（建具表）'!$C$11:$C$297,0))),"0",INDEX('4回目or5回目（建具表）'!$E$11:$E$297,MATCH(W310,'4回目or5回目（建具表）'!$C$11:$C$297,0)))</f>
        <v>0</v>
      </c>
      <c r="Z310" s="113">
        <f>ROUNDDOWN(+X310*Y310,3)</f>
        <v>0</v>
      </c>
      <c r="AA310" s="83"/>
      <c r="AB310" s="83"/>
    </row>
    <row r="311" spans="2:28" s="74" customFormat="1" ht="13.5" customHeight="1" x14ac:dyDescent="0.15">
      <c r="B311" s="1170"/>
      <c r="C311" s="1189" t="s">
        <v>496</v>
      </c>
      <c r="D311" s="1177">
        <f>IF(K320=0,0,ROUNDDOWN(+Z318/+K320,2))</f>
        <v>0</v>
      </c>
      <c r="E311" s="1165" t="str">
        <f>IF(P314=0,"-",ROUNDDOWN(+P314/+Z318,2))</f>
        <v>-</v>
      </c>
      <c r="F311" s="1167" t="str">
        <f>IF(P320=0,"-",ROUNDDOWN(+P320/+Z318,2))</f>
        <v>-</v>
      </c>
      <c r="G311" s="1167" t="str">
        <f>IF(U314=0,"-",ROUNDDOWN(U314/Z318,2))</f>
        <v>-</v>
      </c>
      <c r="H311" s="1167" t="str">
        <f>IF(U320=0,"-",ROUNDDOWN(+U320/+Z318,2))</f>
        <v>-</v>
      </c>
      <c r="I311" s="1167" t="str">
        <f>IF(Z314=0,"-",ROUNDDOWN(+Z314/+Z318,2))</f>
        <v>-</v>
      </c>
      <c r="J311" s="119"/>
      <c r="K311" s="120"/>
      <c r="L311" s="157"/>
      <c r="M311" s="111"/>
      <c r="N311" s="125" t="str">
        <f>IF(ISERROR(INDEX('4回目or5回目（建具表）'!$D$11:$D$297,MATCH(M311,'4回目or5回目（建具表）'!$C$11:$C$297,0))),"0",INDEX('4回目or5回目（建具表）'!$D$11:$D$297,MATCH(M311,'4回目or5回目（建具表）'!$C$11:$C$297,0)))</f>
        <v>0</v>
      </c>
      <c r="O311" s="112" t="str">
        <f>IF(ISERROR(INDEX('4回目or5回目（建具表）'!$E$11:$E$297,MATCH(M311,'4回目or5回目（建具表）'!$C$11:$C$297,0))),"0",INDEX('4回目or5回目（建具表）'!$E$11:$E$297,MATCH(M311,'4回目or5回目（建具表）'!$C$11:$C$297,0)))</f>
        <v>0</v>
      </c>
      <c r="P311" s="113">
        <f>ROUNDDOWN(+N311*O311,3)</f>
        <v>0</v>
      </c>
      <c r="Q311" s="122"/>
      <c r="R311" s="115"/>
      <c r="S311" s="125" t="str">
        <f>IF(ISERROR(INDEX('4回目or5回目（建具表）'!$D$11:$D$297,MATCH(R311,'4回目or5回目（建具表）'!$C$11:$C$297,0))),"0",INDEX('4回目or5回目（建具表）'!$D$11:$D$297,MATCH(R311,'4回目or5回目（建具表）'!$C$11:$C$297,0)))</f>
        <v>0</v>
      </c>
      <c r="T311" s="112" t="str">
        <f>IF(ISERROR(INDEX('4回目or5回目（建具表）'!$E$11:$E$297,MATCH(R311,'4回目or5回目（建具表）'!$C$11:$C$297,0))),"0",INDEX('4回目or5回目（建具表）'!$E$11:$E$297,MATCH(R311,'4回目or5回目（建具表）'!$C$11:$C$297,0)))</f>
        <v>0</v>
      </c>
      <c r="U311" s="113">
        <f>ROUNDDOWN(+S311*T311,3)</f>
        <v>0</v>
      </c>
      <c r="V311" s="123"/>
      <c r="W311" s="124"/>
      <c r="X311" s="125" t="str">
        <f>IF(ISERROR(INDEX('4回目or5回目（建具表）'!$D$11:$D$297,MATCH(W311,'4回目or5回目（建具表）'!$C$11:$C$297,0))),"0",INDEX('4回目or5回目（建具表）'!$D$11:$D$297,MATCH(W311,'4回目or5回目（建具表）'!$C$11:$C$297,0)))</f>
        <v>0</v>
      </c>
      <c r="Y311" s="112" t="str">
        <f>IF(ISERROR(INDEX('4回目or5回目（建具表）'!$E$11:$E$297,MATCH(W311,'4回目or5回目（建具表）'!$C$11:$C$297,0))),"0",INDEX('4回目or5回目（建具表）'!$E$11:$E$297,MATCH(W311,'4回目or5回目（建具表）'!$C$11:$C$297,0)))</f>
        <v>0</v>
      </c>
      <c r="Z311" s="113">
        <f>ROUNDDOWN(+X311*Y311,3)</f>
        <v>0</v>
      </c>
      <c r="AA311" s="83"/>
      <c r="AB311" s="83"/>
    </row>
    <row r="312" spans="2:28" s="74" customFormat="1" ht="13.5" customHeight="1" x14ac:dyDescent="0.15">
      <c r="B312" s="1170"/>
      <c r="C312" s="1176"/>
      <c r="D312" s="1178"/>
      <c r="E312" s="1166"/>
      <c r="F312" s="1168"/>
      <c r="G312" s="1168"/>
      <c r="H312" s="1168"/>
      <c r="I312" s="1168"/>
      <c r="J312" s="126"/>
      <c r="K312" s="127"/>
      <c r="L312" s="121"/>
      <c r="M312" s="111"/>
      <c r="N312" s="125" t="str">
        <f>IF(ISERROR(INDEX('4回目or5回目（建具表）'!$D$11:$D$297,MATCH(M312,'4回目or5回目（建具表）'!$C$11:$C$297,0))),"0",INDEX('4回目or5回目（建具表）'!$D$11:$D$297,MATCH(M312,'4回目or5回目（建具表）'!$C$11:$C$297,0)))</f>
        <v>0</v>
      </c>
      <c r="O312" s="112" t="str">
        <f>IF(ISERROR(INDEX('4回目or5回目（建具表）'!$E$11:$E$297,MATCH(M312,'4回目or5回目（建具表）'!$C$11:$C$297,0))),"0",INDEX('4回目or5回目（建具表）'!$E$11:$E$297,MATCH(M312,'4回目or5回目（建具表）'!$C$11:$C$297,0)))</f>
        <v>0</v>
      </c>
      <c r="P312" s="113">
        <f>ROUNDDOWN(+N312*O312,3)</f>
        <v>0</v>
      </c>
      <c r="Q312" s="114"/>
      <c r="R312" s="115"/>
      <c r="S312" s="125" t="str">
        <f>IF(ISERROR(INDEX('4回目or5回目（建具表）'!$D$11:$D$297,MATCH(R312,'4回目or5回目（建具表）'!$C$11:$C$297,0))),"0",INDEX('4回目or5回目（建具表）'!$D$11:$D$297,MATCH(R312,'4回目or5回目（建具表）'!$C$11:$C$297,0)))</f>
        <v>0</v>
      </c>
      <c r="T312" s="112" t="str">
        <f>IF(ISERROR(INDEX('4回目or5回目（建具表）'!$E$11:$E$297,MATCH(R312,'4回目or5回目（建具表）'!$C$11:$C$297,0))),"0",INDEX('4回目or5回目（建具表）'!$E$11:$E$297,MATCH(R312,'4回目or5回目（建具表）'!$C$11:$C$297,0)))</f>
        <v>0</v>
      </c>
      <c r="U312" s="113">
        <f>ROUNDDOWN(+S312*T312,3)</f>
        <v>0</v>
      </c>
      <c r="V312" s="121"/>
      <c r="W312" s="124"/>
      <c r="X312" s="125" t="str">
        <f>IF(ISERROR(INDEX('4回目or5回目（建具表）'!$D$11:$D$297,MATCH(W312,'4回目or5回目（建具表）'!$C$11:$C$297,0))),"0",INDEX('4回目or5回目（建具表）'!$D$11:$D$297,MATCH(W312,'4回目or5回目（建具表）'!$C$11:$C$297,0)))</f>
        <v>0</v>
      </c>
      <c r="Y312" s="112" t="str">
        <f>IF(ISERROR(INDEX('4回目or5回目（建具表）'!$E$11:$E$297,MATCH(W312,'4回目or5回目（建具表）'!$C$11:$C$297,0))),"0",INDEX('4回目or5回目（建具表）'!$E$11:$E$297,MATCH(W312,'4回目or5回目（建具表）'!$C$11:$C$297,0)))</f>
        <v>0</v>
      </c>
      <c r="Z312" s="113">
        <f>ROUNDDOWN(+X312*Y312,3)</f>
        <v>0</v>
      </c>
      <c r="AA312" s="118"/>
      <c r="AB312" s="83"/>
    </row>
    <row r="313" spans="2:28" s="74" customFormat="1" ht="13.5" customHeight="1" x14ac:dyDescent="0.15">
      <c r="B313" s="1170"/>
      <c r="C313" s="1179" t="s">
        <v>497</v>
      </c>
      <c r="D313" s="1180">
        <f>IF(D311-$Y$8/100&lt;0,0,D311-$Y$8/100)</f>
        <v>0</v>
      </c>
      <c r="E313" s="1190" t="str">
        <f>IF(E311="-","-",IF(E311-$Y$8/100&lt;0,0,IF(E311=1,1,E311-$Y$8/100)))</f>
        <v>-</v>
      </c>
      <c r="F313" s="1181" t="str">
        <f>IF(F311="-","-",IF(F311-$Y$8/100&lt;0,0,IF(F311=1,1,F311-$Y$8/100)))</f>
        <v>-</v>
      </c>
      <c r="G313" s="1181" t="str">
        <f>IF(G311="-","-",IF(G311-$Y$8/100&lt;0,0,IF(G311=1,1,G311-$Y$8/100)))</f>
        <v>-</v>
      </c>
      <c r="H313" s="1181" t="str">
        <f>IF(H311="-","-",IF(H311-$Y$8/100&lt;0,0,IF(H311=1,1,H311-$Y$8/100)))</f>
        <v>-</v>
      </c>
      <c r="I313" s="1181" t="str">
        <f>IF(I311="-","-",IF(I311-$Y$8/100&lt;0,0,IF(I311=1,1,I311-$Y$8/100)))</f>
        <v>-</v>
      </c>
      <c r="J313" s="126"/>
      <c r="K313" s="127"/>
      <c r="L313" s="157"/>
      <c r="M313" s="128"/>
      <c r="N313" s="129" t="str">
        <f>IF(ISERROR(INDEX('4回目or5回目（建具表）'!$D$11:$D$297,MATCH(M313,'4回目or5回目（建具表）'!$C$11:$C$297,0))),"0",INDEX('4回目or5回目（建具表）'!$D$11:$D$297,MATCH(M313,'4回目or5回目（建具表）'!$C$11:$C$297,0)))</f>
        <v>0</v>
      </c>
      <c r="O313" s="130" t="str">
        <f>IF(ISERROR(INDEX('4回目or5回目（建具表）'!$E$11:$E$297,MATCH(M313,'4回目or5回目（建具表）'!$C$11:$C$297,0))),"0",INDEX('4回目or5回目（建具表）'!$E$11:$E$297,MATCH(M313,'4回目or5回目（建具表）'!$C$11:$C$297,0)))</f>
        <v>0</v>
      </c>
      <c r="P313" s="107">
        <f>ROUNDDOWN(+N313*O313,3)</f>
        <v>0</v>
      </c>
      <c r="Q313" s="122"/>
      <c r="R313" s="131"/>
      <c r="S313" s="132" t="str">
        <f>IF(ISERROR(INDEX('4回目or5回目（建具表）'!$D$11:$D$297,MATCH(R313,'4回目or5回目（建具表）'!$C$11:$C$297,0))),"0",INDEX('4回目or5回目（建具表）'!$D$11:$D$297,MATCH(R313,'4回目or5回目（建具表）'!$C$11:$C$297,0)))</f>
        <v>0</v>
      </c>
      <c r="T313" s="133" t="str">
        <f>IF(ISERROR(INDEX('4回目or5回目（建具表）'!$E$11:$E$297,MATCH(R313,'4回目or5回目（建具表）'!$C$11:$C$297,0))),"0",INDEX('4回目or5回目（建具表）'!$E$11:$E$297,MATCH(R313,'4回目or5回目（建具表）'!$C$11:$C$297,0)))</f>
        <v>0</v>
      </c>
      <c r="U313" s="107">
        <f>ROUNDDOWN(+S313*T313,3)</f>
        <v>0</v>
      </c>
      <c r="V313" s="134"/>
      <c r="W313" s="135"/>
      <c r="X313" s="132" t="str">
        <f>IF(ISERROR(INDEX('4回目or5回目（建具表）'!$D$11:$D$297,MATCH(W313,'4回目or5回目（建具表）'!$C$11:$C$297,0))),"0",INDEX('4回目or5回目（建具表）'!$D$11:$D$297,MATCH(W313,'4回目or5回目（建具表）'!$C$11:$C$297,0)))</f>
        <v>0</v>
      </c>
      <c r="Y313" s="133" t="str">
        <f>IF(ISERROR(INDEX('4回目or5回目（建具表）'!$E$11:$E$297,MATCH(W313,'4回目or5回目（建具表）'!$C$11:$C$297,0))),"0",INDEX('4回目or5回目（建具表）'!$E$11:$E$297,MATCH(W313,'4回目or5回目（建具表）'!$C$11:$C$297,0)))</f>
        <v>0</v>
      </c>
      <c r="Z313" s="107">
        <f>ROUNDDOWN(+X313*Y313,3)</f>
        <v>0</v>
      </c>
      <c r="AA313" s="83"/>
      <c r="AB313" s="83"/>
    </row>
    <row r="314" spans="2:28" s="74" customFormat="1" ht="13.5" customHeight="1" x14ac:dyDescent="0.15">
      <c r="B314" s="1170"/>
      <c r="C314" s="1164"/>
      <c r="D314" s="1178"/>
      <c r="E314" s="1191"/>
      <c r="F314" s="1182"/>
      <c r="G314" s="1182"/>
      <c r="H314" s="1182"/>
      <c r="I314" s="1182"/>
      <c r="J314" s="126"/>
      <c r="K314" s="127"/>
      <c r="L314" s="165"/>
      <c r="M314" s="137"/>
      <c r="N314" s="138"/>
      <c r="O314" s="138"/>
      <c r="P314" s="139">
        <f>ROUNDDOWN(SUM(P309:P313),2)</f>
        <v>0</v>
      </c>
      <c r="Q314" s="140"/>
      <c r="R314" s="141"/>
      <c r="S314" s="142"/>
      <c r="T314" s="142"/>
      <c r="U314" s="139">
        <f>ROUNDDOWN(SUM(U309:U313),2)</f>
        <v>0</v>
      </c>
      <c r="V314" s="140"/>
      <c r="W314" s="143"/>
      <c r="X314" s="142"/>
      <c r="Y314" s="142"/>
      <c r="Z314" s="139">
        <f>ROUNDDOWN(SUM(Z309:Z313),2)</f>
        <v>0</v>
      </c>
      <c r="AA314" s="83"/>
      <c r="AB314" s="83"/>
    </row>
    <row r="315" spans="2:28" s="74" customFormat="1" ht="13.5" customHeight="1" x14ac:dyDescent="0.15">
      <c r="B315" s="1170"/>
      <c r="C315" s="144"/>
      <c r="D315" s="145"/>
      <c r="E315" s="146"/>
      <c r="F315" s="146"/>
      <c r="G315" s="146"/>
      <c r="H315" s="146"/>
      <c r="I315" s="147"/>
      <c r="J315" s="119"/>
      <c r="K315" s="120"/>
      <c r="L315" s="157" t="s">
        <v>492</v>
      </c>
      <c r="M315" s="149"/>
      <c r="N315" s="112" t="str">
        <f>IF(ISERROR(INDEX('4回目or5回目（建具表）'!$D$11:$D$297,MATCH(M315,'4回目or5回目（建具表）'!$C$11:$C$297,0))),"0",INDEX('4回目or5回目（建具表）'!$D$11:$D$297,MATCH(M315,'4回目or5回目（建具表）'!$C$11:$C$297,0)))</f>
        <v>0</v>
      </c>
      <c r="O315" s="112" t="str">
        <f>IF(ISERROR(INDEX('4回目or5回目（建具表）'!$E$11:$E$297,MATCH(M315,'4回目or5回目（建具表）'!$C$11:$C$297,0))),"0",INDEX('4回目or5回目（建具表）'!$E$11:$E$297,MATCH(M315,'4回目or5回目（建具表）'!$C$11:$C$297,0)))</f>
        <v>0</v>
      </c>
      <c r="P315" s="113">
        <f>ROUNDDOWN(+N315*O315,3)</f>
        <v>0</v>
      </c>
      <c r="Q315" s="150" t="s">
        <v>494</v>
      </c>
      <c r="R315" s="115"/>
      <c r="S315" s="116" t="str">
        <f>IF(ISERROR(INDEX('4回目or5回目（建具表）'!$D$11:$D$297,MATCH(R315,'4回目or5回目（建具表）'!$C$11:$C$297,0))),"0",INDEX('4回目or5回目（建具表）'!$D$11:$D$297,MATCH(R315,'4回目or5回目（建具表）'!$C$11:$C$297,0)))</f>
        <v>0</v>
      </c>
      <c r="T315" s="116" t="str">
        <f>IF(ISERROR(INDEX('4回目or5回目（建具表）'!$E$11:$E$297,MATCH(R315,'4回目or5回目（建具表）'!$C$11:$C$297,0))),"0",INDEX('4回目or5回目（建具表）'!$E$11:$E$297,MATCH(R315,'4回目or5回目（建具表）'!$C$11:$C$297,0)))</f>
        <v>0</v>
      </c>
      <c r="U315" s="113">
        <f>ROUNDDOWN(+S315*T315,3)</f>
        <v>0</v>
      </c>
      <c r="V315" s="80"/>
      <c r="W315" s="152"/>
      <c r="X315" s="153"/>
      <c r="Y315" s="153"/>
      <c r="Z315" s="94"/>
      <c r="AA315" s="83"/>
      <c r="AB315" s="83"/>
    </row>
    <row r="316" spans="2:28" s="74" customFormat="1" ht="13.5" customHeight="1" x14ac:dyDescent="0.15">
      <c r="B316" s="1170"/>
      <c r="C316" s="154" t="s">
        <v>498</v>
      </c>
      <c r="D316" s="83"/>
      <c r="E316" s="155"/>
      <c r="F316" s="155"/>
      <c r="G316" s="155"/>
      <c r="H316" s="155"/>
      <c r="I316" s="156"/>
      <c r="J316" s="126"/>
      <c r="K316" s="127"/>
      <c r="L316" s="157"/>
      <c r="M316" s="111"/>
      <c r="N316" s="112" t="str">
        <f>IF(ISERROR(INDEX('4回目or5回目（建具表）'!$D$11:$D$297,MATCH(M316,'4回目or5回目（建具表）'!$C$11:$C$297,0))),"0",INDEX('4回目or5回目（建具表）'!$D$11:$D$297,MATCH(M316,'4回目or5回目（建具表）'!$C$11:$C$297,0)))</f>
        <v>0</v>
      </c>
      <c r="O316" s="112" t="str">
        <f>IF(ISERROR(INDEX('4回目or5回目（建具表）'!$E$11:$E$297,MATCH(M316,'4回目or5回目（建具表）'!$C$11:$C$297,0))),"0",INDEX('4回目or5回目（建具表）'!$E$11:$E$297,MATCH(M316,'4回目or5回目（建具表）'!$C$11:$C$297,0)))</f>
        <v>0</v>
      </c>
      <c r="P316" s="113">
        <f>ROUNDDOWN(+N316*O316,3)</f>
        <v>0</v>
      </c>
      <c r="Q316" s="122"/>
      <c r="R316" s="115"/>
      <c r="S316" s="112" t="str">
        <f>IF(ISERROR(INDEX('4回目or5回目（建具表）'!$D$11:$D$297,MATCH(R316,'4回目or5回目（建具表）'!$C$11:$C$297,0))),"0",INDEX('4回目or5回目（建具表）'!$D$11:$D$297,MATCH(R316,'4回目or5回目（建具表）'!$C$11:$C$297,0)))</f>
        <v>0</v>
      </c>
      <c r="T316" s="112" t="str">
        <f>IF(ISERROR(INDEX('4回目or5回目（建具表）'!$E$11:$E$297,MATCH(R316,'4回目or5回目（建具表）'!$C$11:$C$297,0))),"0",INDEX('4回目or5回目（建具表）'!$E$11:$E$297,MATCH(R316,'4回目or5回目（建具表）'!$C$11:$C$297,0)))</f>
        <v>0</v>
      </c>
      <c r="U316" s="113">
        <f>ROUNDDOWN(+S316*T316,3)</f>
        <v>0</v>
      </c>
      <c r="V316" s="176"/>
      <c r="W316" s="152"/>
      <c r="X316" s="158"/>
      <c r="Y316" s="158"/>
      <c r="Z316" s="99"/>
      <c r="AA316" s="83"/>
      <c r="AB316" s="83"/>
    </row>
    <row r="317" spans="2:28" s="74" customFormat="1" ht="13.5" customHeight="1" x14ac:dyDescent="0.15">
      <c r="B317" s="1170"/>
      <c r="C317" s="1183"/>
      <c r="D317" s="1184"/>
      <c r="E317" s="1184"/>
      <c r="F317" s="1184"/>
      <c r="G317" s="1184"/>
      <c r="H317" s="1184"/>
      <c r="I317" s="1185"/>
      <c r="J317" s="126"/>
      <c r="K317" s="127"/>
      <c r="L317" s="157"/>
      <c r="M317" s="111"/>
      <c r="N317" s="125" t="str">
        <f>IF(ISERROR(INDEX('4回目or5回目（建具表）'!$D$11:$D$297,MATCH(M317,'4回目or5回目（建具表）'!$C$11:$C$297,0))),"0",INDEX('4回目or5回目（建具表）'!$D$11:$D$297,MATCH(M317,'4回目or5回目（建具表）'!$C$11:$C$297,0)))</f>
        <v>0</v>
      </c>
      <c r="O317" s="112" t="str">
        <f>IF(ISERROR(INDEX('4回目or5回目（建具表）'!$E$11:$E$297,MATCH(M317,'4回目or5回目（建具表）'!$C$11:$C$297,0))),"0",INDEX('4回目or5回目（建具表）'!$E$11:$E$297,MATCH(M317,'4回目or5回目（建具表）'!$C$11:$C$297,0)))</f>
        <v>0</v>
      </c>
      <c r="P317" s="113">
        <f>ROUNDDOWN(+N317*O317,3)</f>
        <v>0</v>
      </c>
      <c r="Q317" s="122"/>
      <c r="R317" s="115"/>
      <c r="S317" s="125" t="str">
        <f>IF(ISERROR(INDEX('4回目or5回目（建具表）'!$D$11:$D$297,MATCH(R317,'4回目or5回目（建具表）'!$C$11:$C$297,0))),"0",INDEX('4回目or5回目（建具表）'!$D$11:$D$297,MATCH(R317,'4回目or5回目（建具表）'!$C$11:$C$297,0)))</f>
        <v>0</v>
      </c>
      <c r="T317" s="112" t="str">
        <f>IF(ISERROR(INDEX('4回目or5回目（建具表）'!$E$11:$E$297,MATCH(R317,'4回目or5回目（建具表）'!$C$11:$C$297,0))),"0",INDEX('4回目or5回目（建具表）'!$E$11:$E$297,MATCH(R317,'4回目or5回目（建具表）'!$C$11:$C$297,0)))</f>
        <v>0</v>
      </c>
      <c r="U317" s="113">
        <f>ROUNDDOWN(+S317*T317,3)</f>
        <v>0</v>
      </c>
      <c r="V317" s="176"/>
      <c r="W317" s="152"/>
      <c r="X317" s="158"/>
      <c r="Y317" s="158"/>
      <c r="Z317" s="159"/>
      <c r="AA317" s="83"/>
      <c r="AB317" s="83"/>
    </row>
    <row r="318" spans="2:28" s="74" customFormat="1" ht="13.5" customHeight="1" x14ac:dyDescent="0.15">
      <c r="B318" s="1170"/>
      <c r="C318" s="1183"/>
      <c r="D318" s="1184"/>
      <c r="E318" s="1184"/>
      <c r="F318" s="1184"/>
      <c r="G318" s="1184"/>
      <c r="H318" s="1184"/>
      <c r="I318" s="1185"/>
      <c r="J318" s="126"/>
      <c r="K318" s="127"/>
      <c r="L318" s="157"/>
      <c r="M318" s="111"/>
      <c r="N318" s="125" t="str">
        <f>IF(ISERROR(INDEX('4回目or5回目（建具表）'!$D$11:$D$297,MATCH(M318,'4回目or5回目（建具表）'!$C$11:$C$297,0))),"0",INDEX('4回目or5回目（建具表）'!$D$11:$D$297,MATCH(M318,'4回目or5回目（建具表）'!$C$11:$C$297,0)))</f>
        <v>0</v>
      </c>
      <c r="O318" s="112" t="str">
        <f>IF(ISERROR(INDEX('4回目or5回目（建具表）'!$E$11:$E$297,MATCH(M318,'4回目or5回目（建具表）'!$C$11:$C$297,0))),"0",INDEX('4回目or5回目（建具表）'!$E$11:$E$297,MATCH(M318,'4回目or5回目（建具表）'!$C$11:$C$297,0)))</f>
        <v>0</v>
      </c>
      <c r="P318" s="113">
        <f>ROUNDDOWN(+N318*O318,3)</f>
        <v>0</v>
      </c>
      <c r="Q318" s="122"/>
      <c r="R318" s="115"/>
      <c r="S318" s="125" t="str">
        <f>IF(ISERROR(INDEX('4回目or5回目（建具表）'!$D$11:$D$297,MATCH(R318,'4回目or5回目（建具表）'!$C$11:$C$297,0))),"0",INDEX('4回目or5回目（建具表）'!$D$11:$D$297,MATCH(R318,'4回目or5回目（建具表）'!$C$11:$C$297,0)))</f>
        <v>0</v>
      </c>
      <c r="T318" s="112" t="str">
        <f>IF(ISERROR(INDEX('4回目or5回目（建具表）'!$E$11:$E$297,MATCH(R318,'4回目or5回目（建具表）'!$C$11:$C$297,0))),"0",INDEX('4回目or5回目（建具表）'!$E$11:$E$297,MATCH(R318,'4回目or5回目（建具表）'!$C$11:$C$297,0)))</f>
        <v>0</v>
      </c>
      <c r="U318" s="113">
        <f>ROUNDDOWN(+S318*T318,3)</f>
        <v>0</v>
      </c>
      <c r="V318" s="80"/>
      <c r="W318" s="152"/>
      <c r="X318" s="158"/>
      <c r="Y318" s="158" t="s">
        <v>486</v>
      </c>
      <c r="Z318" s="1163">
        <f>+P314+P320+U314+U320+Z314</f>
        <v>0</v>
      </c>
      <c r="AA318" s="83"/>
      <c r="AB318" s="83"/>
    </row>
    <row r="319" spans="2:28" s="74" customFormat="1" ht="13.5" customHeight="1" x14ac:dyDescent="0.15">
      <c r="B319" s="1170"/>
      <c r="C319" s="1183"/>
      <c r="D319" s="1184"/>
      <c r="E319" s="1184"/>
      <c r="F319" s="1184"/>
      <c r="G319" s="1184"/>
      <c r="H319" s="1184"/>
      <c r="I319" s="1185"/>
      <c r="J319" s="160"/>
      <c r="K319" s="161"/>
      <c r="L319" s="157"/>
      <c r="M319" s="162"/>
      <c r="N319" s="132" t="str">
        <f>IF(ISERROR(INDEX('4回目or5回目（建具表）'!$D$11:$D$297,MATCH(M319,'4回目or5回目（建具表）'!$C$11:$C$297,0))),"0",INDEX('4回目or5回目（建具表）'!$D$11:$D$297,MATCH(M319,'4回目or5回目（建具表）'!$C$11:$C$297,0)))</f>
        <v>0</v>
      </c>
      <c r="O319" s="133" t="str">
        <f>IF(ISERROR(INDEX('4回目or5回目（建具表）'!$E$11:$E$297,MATCH(M319,'4回目or5回目（建具表）'!$C$11:$C$297,0))),"0",INDEX('4回目or5回目（建具表）'!$E$11:$E$297,MATCH(M319,'4回目or5回目（建具表）'!$C$11:$C$297,0)))</f>
        <v>0</v>
      </c>
      <c r="P319" s="107">
        <f>ROUNDDOWN(+N319*O319,3)</f>
        <v>0</v>
      </c>
      <c r="Q319" s="122"/>
      <c r="R319" s="131"/>
      <c r="S319" s="132" t="str">
        <f>IF(ISERROR(INDEX('4回目or5回目（建具表）'!$D$11:$D$297,MATCH(R319,'4回目or5回目（建具表）'!$C$11:$C$297,0))),"0",INDEX('4回目or5回目（建具表）'!$D$11:$D$297,MATCH(R319,'4回目or5回目（建具表）'!$C$11:$C$297,0)))</f>
        <v>0</v>
      </c>
      <c r="T319" s="133" t="str">
        <f>IF(ISERROR(INDEX('4回目or5回目（建具表）'!$E$11:$E$297,MATCH(R319,'4回目or5回目（建具表）'!$C$11:$C$297,0))),"0",INDEX('4回目or5回目（建具表）'!$E$11:$E$297,MATCH(R319,'4回目or5回目（建具表）'!$C$11:$C$297,0)))</f>
        <v>0</v>
      </c>
      <c r="U319" s="107">
        <f>ROUNDDOWN(+S319*T319,3)</f>
        <v>0</v>
      </c>
      <c r="V319" s="176"/>
      <c r="W319" s="152"/>
      <c r="X319" s="158"/>
      <c r="Y319" s="158" t="s">
        <v>499</v>
      </c>
      <c r="Z319" s="1189"/>
      <c r="AA319" s="83"/>
      <c r="AB319" s="83"/>
    </row>
    <row r="320" spans="2:28" s="74" customFormat="1" ht="13.5" customHeight="1" x14ac:dyDescent="0.15">
      <c r="B320" s="1171"/>
      <c r="C320" s="1186"/>
      <c r="D320" s="1187"/>
      <c r="E320" s="1187"/>
      <c r="F320" s="1187"/>
      <c r="G320" s="1187"/>
      <c r="H320" s="1187"/>
      <c r="I320" s="1188"/>
      <c r="J320" s="163" t="s">
        <v>486</v>
      </c>
      <c r="K320" s="164">
        <f>SUM(K309:K319)</f>
        <v>0</v>
      </c>
      <c r="L320" s="165"/>
      <c r="M320" s="166"/>
      <c r="N320" s="142"/>
      <c r="O320" s="142"/>
      <c r="P320" s="139">
        <f>ROUNDDOWN(SUM(P315:P319),2)</f>
        <v>0</v>
      </c>
      <c r="Q320" s="177"/>
      <c r="R320" s="141"/>
      <c r="S320" s="142"/>
      <c r="T320" s="142"/>
      <c r="U320" s="139">
        <f>ROUNDDOWN(SUM(U315:U319),2)</f>
        <v>0</v>
      </c>
      <c r="V320" s="178"/>
      <c r="W320" s="168"/>
      <c r="X320" s="138"/>
      <c r="Y320" s="138"/>
      <c r="Z320" s="1164"/>
      <c r="AA320" s="83"/>
      <c r="AB320" s="83"/>
    </row>
    <row r="321" spans="2:28" s="74" customFormat="1" ht="13.5" customHeight="1" x14ac:dyDescent="0.15">
      <c r="B321" s="1169">
        <v>24</v>
      </c>
      <c r="C321" s="1149" t="s">
        <v>500</v>
      </c>
      <c r="D321" s="1151"/>
      <c r="E321" s="1163" t="s">
        <v>491</v>
      </c>
      <c r="F321" s="1163" t="s">
        <v>492</v>
      </c>
      <c r="G321" s="1163" t="s">
        <v>493</v>
      </c>
      <c r="H321" s="1163" t="s">
        <v>494</v>
      </c>
      <c r="I321" s="1163" t="s">
        <v>495</v>
      </c>
      <c r="J321" s="169"/>
      <c r="K321" s="170"/>
      <c r="L321" s="110" t="s">
        <v>491</v>
      </c>
      <c r="M321" s="149"/>
      <c r="N321" s="171" t="str">
        <f>IF(ISERROR(INDEX('4回目or5回目（建具表）'!$D$11:$D$297,MATCH(M321,'4回目or5回目（建具表）'!$C$11:$C$297,0))),"0",INDEX('4回目or5回目（建具表）'!$D$11:$D$297,MATCH(M321,'4回目or5回目（建具表）'!$C$11:$C$297,0)))</f>
        <v>0</v>
      </c>
      <c r="O321" s="171" t="str">
        <f>IF(ISERROR(INDEX('4回目or5回目（建具表）'!$E$11:$E$297,MATCH(M321,'4回目or5回目（建具表）'!$C$11:$C$297,0))),"0",INDEX('4回目or5回目（建具表）'!$E$11:$E$297,MATCH(M321,'4回目or5回目（建具表）'!$C$11:$C$297,0)))</f>
        <v>0</v>
      </c>
      <c r="P321" s="101">
        <f>ROUNDDOWN(+N321*O321,3)</f>
        <v>0</v>
      </c>
      <c r="Q321" s="172" t="s">
        <v>493</v>
      </c>
      <c r="R321" s="173"/>
      <c r="S321" s="174" t="str">
        <f>IF(ISERROR(INDEX('4回目or5回目（建具表）'!$D$11:$D$297,MATCH(R321,'4回目or5回目（建具表）'!$C$11:$C$297,0))),"0",INDEX('4回目or5回目（建具表）'!$D$11:$D$297,MATCH(R321,'4回目or5回目（建具表）'!$C$11:$C$297,0)))</f>
        <v>0</v>
      </c>
      <c r="T321" s="174" t="str">
        <f>IF(ISERROR(INDEX('4回目or5回目（建具表）'!$E$11:$E$297,MATCH(R321,'4回目or5回目（建具表）'!$C$11:$C$297,0))),"0",INDEX('4回目or5回目（建具表）'!$E$11:$E$297,MATCH(R321,'4回目or5回目（建具表）'!$C$11:$C$297,0)))</f>
        <v>0</v>
      </c>
      <c r="U321" s="101">
        <f>ROUNDDOWN(+S321*T321,3)</f>
        <v>0</v>
      </c>
      <c r="V321" s="172" t="s">
        <v>495</v>
      </c>
      <c r="W321" s="175"/>
      <c r="X321" s="174" t="str">
        <f>IF(ISERROR(INDEX('4回目or5回目（建具表）'!$D$11:$D$297,MATCH(W321,'4回目or5回目（建具表）'!$C$11:$C$297,0))),"0",INDEX('4回目or5回目（建具表）'!$D$11:$D$297,MATCH(W321,'4回目or5回目（建具表）'!$C$11:$C$297,0)))</f>
        <v>0</v>
      </c>
      <c r="Y321" s="174" t="str">
        <f>IF(ISERROR(INDEX('4回目or5回目（建具表）'!$E$11:$E$297,MATCH(W321,'4回目or5回目（建具表）'!$C$11:$C$297,0))),"0",INDEX('4回目or5回目（建具表）'!$E$11:$E$297,MATCH(W321,'4回目or5回目（建具表）'!$C$11:$C$297,0)))</f>
        <v>0</v>
      </c>
      <c r="Z321" s="101">
        <f>ROUNDDOWN(+X321*Y321,3)</f>
        <v>0</v>
      </c>
      <c r="AA321" s="118"/>
      <c r="AB321" s="83"/>
    </row>
    <row r="322" spans="2:28" s="74" customFormat="1" ht="13.5" customHeight="1" x14ac:dyDescent="0.15">
      <c r="B322" s="1170"/>
      <c r="C322" s="1155"/>
      <c r="D322" s="1157"/>
      <c r="E322" s="1164"/>
      <c r="F322" s="1164"/>
      <c r="G322" s="1164"/>
      <c r="H322" s="1164"/>
      <c r="I322" s="1164"/>
      <c r="J322" s="119"/>
      <c r="K322" s="120"/>
      <c r="L322" s="157"/>
      <c r="M322" s="111"/>
      <c r="N322" s="112" t="str">
        <f>IF(ISERROR(INDEX('4回目or5回目（建具表）'!$D$11:$D$297,MATCH(M322,'4回目or5回目（建具表）'!$C$11:$C$297,0))),"0",INDEX('4回目or5回目（建具表）'!$D$11:$D$297,MATCH(M322,'4回目or5回目（建具表）'!$C$11:$C$297,0)))</f>
        <v>0</v>
      </c>
      <c r="O322" s="112" t="str">
        <f>IF(ISERROR(INDEX('4回目or5回目（建具表）'!$E$11:$E$297,MATCH(M322,'4回目or5回目（建具表）'!$C$11:$C$297,0))),"0",INDEX('4回目or5回目（建具表）'!$E$11:$E$297,MATCH(M322,'4回目or5回目（建具表）'!$C$11:$C$297,0)))</f>
        <v>0</v>
      </c>
      <c r="P322" s="113">
        <f>ROUNDDOWN(+N322*O322,3)</f>
        <v>0</v>
      </c>
      <c r="Q322" s="122"/>
      <c r="R322" s="115"/>
      <c r="S322" s="112" t="str">
        <f>IF(ISERROR(INDEX('4回目or5回目（建具表）'!$D$11:$D$297,MATCH(R322,'4回目or5回目（建具表）'!$C$11:$C$297,0))),"0",INDEX('4回目or5回目（建具表）'!$D$11:$D$297,MATCH(R322,'4回目or5回目（建具表）'!$C$11:$C$297,0)))</f>
        <v>0</v>
      </c>
      <c r="T322" s="112" t="str">
        <f>IF(ISERROR(INDEX('4回目or5回目（建具表）'!$E$11:$E$297,MATCH(R322,'4回目or5回目（建具表）'!$C$11:$C$297,0))),"0",INDEX('4回目or5回目（建具表）'!$E$11:$E$297,MATCH(R322,'4回目or5回目（建具表）'!$C$11:$C$297,0)))</f>
        <v>0</v>
      </c>
      <c r="U322" s="113">
        <f>ROUNDDOWN(+S322*T322,3)</f>
        <v>0</v>
      </c>
      <c r="V322" s="123"/>
      <c r="W322" s="124"/>
      <c r="X322" s="112" t="str">
        <f>IF(ISERROR(INDEX('4回目or5回目（建具表）'!$D$11:$D$297,MATCH(W322,'4回目or5回目（建具表）'!$C$11:$C$297,0))),"0",INDEX('4回目or5回目（建具表）'!$D$11:$D$297,MATCH(W322,'4回目or5回目（建具表）'!$C$11:$C$297,0)))</f>
        <v>0</v>
      </c>
      <c r="Y322" s="112" t="str">
        <f>IF(ISERROR(INDEX('4回目or5回目（建具表）'!$E$11:$E$297,MATCH(W322,'4回目or5回目（建具表）'!$C$11:$C$297,0))),"0",INDEX('4回目or5回目（建具表）'!$E$11:$E$297,MATCH(W322,'4回目or5回目（建具表）'!$C$11:$C$297,0)))</f>
        <v>0</v>
      </c>
      <c r="Z322" s="113">
        <f>ROUNDDOWN(+X322*Y322,3)</f>
        <v>0</v>
      </c>
      <c r="AA322" s="83"/>
      <c r="AB322" s="83"/>
    </row>
    <row r="323" spans="2:28" s="74" customFormat="1" ht="13.5" customHeight="1" x14ac:dyDescent="0.15">
      <c r="B323" s="1170"/>
      <c r="C323" s="1189" t="s">
        <v>496</v>
      </c>
      <c r="D323" s="1177">
        <f>IF(K332=0,0,ROUNDDOWN(+Z330/+K332,2))</f>
        <v>0</v>
      </c>
      <c r="E323" s="1165" t="str">
        <f>IF(P326=0,"-",ROUNDDOWN(+P326/+Z330,2))</f>
        <v>-</v>
      </c>
      <c r="F323" s="1167" t="str">
        <f>IF(P332=0,"-",ROUNDDOWN(+P332/+Z330,2))</f>
        <v>-</v>
      </c>
      <c r="G323" s="1167" t="str">
        <f>IF(U326=0,"-",ROUNDDOWN(U326/Z330,2))</f>
        <v>-</v>
      </c>
      <c r="H323" s="1167" t="str">
        <f>IF(U332=0,"-",ROUNDDOWN(+U332/+Z330,2))</f>
        <v>-</v>
      </c>
      <c r="I323" s="1167" t="str">
        <f>IF(Z326=0,"-",ROUNDDOWN(+Z326/+Z330,2))</f>
        <v>-</v>
      </c>
      <c r="J323" s="119"/>
      <c r="K323" s="120"/>
      <c r="L323" s="157"/>
      <c r="M323" s="111"/>
      <c r="N323" s="125" t="str">
        <f>IF(ISERROR(INDEX('4回目or5回目（建具表）'!$D$11:$D$297,MATCH(M323,'4回目or5回目（建具表）'!$C$11:$C$297,0))),"0",INDEX('4回目or5回目（建具表）'!$D$11:$D$297,MATCH(M323,'4回目or5回目（建具表）'!$C$11:$C$297,0)))</f>
        <v>0</v>
      </c>
      <c r="O323" s="112" t="str">
        <f>IF(ISERROR(INDEX('4回目or5回目（建具表）'!$E$11:$E$297,MATCH(M323,'4回目or5回目（建具表）'!$C$11:$C$297,0))),"0",INDEX('4回目or5回目（建具表）'!$E$11:$E$297,MATCH(M323,'4回目or5回目（建具表）'!$C$11:$C$297,0)))</f>
        <v>0</v>
      </c>
      <c r="P323" s="113">
        <f>ROUNDDOWN(+N323*O323,3)</f>
        <v>0</v>
      </c>
      <c r="Q323" s="122"/>
      <c r="R323" s="115"/>
      <c r="S323" s="125" t="str">
        <f>IF(ISERROR(INDEX('4回目or5回目（建具表）'!$D$11:$D$297,MATCH(R323,'4回目or5回目（建具表）'!$C$11:$C$297,0))),"0",INDEX('4回目or5回目（建具表）'!$D$11:$D$297,MATCH(R323,'4回目or5回目（建具表）'!$C$11:$C$297,0)))</f>
        <v>0</v>
      </c>
      <c r="T323" s="112" t="str">
        <f>IF(ISERROR(INDEX('4回目or5回目（建具表）'!$E$11:$E$297,MATCH(R323,'4回目or5回目（建具表）'!$C$11:$C$297,0))),"0",INDEX('4回目or5回目（建具表）'!$E$11:$E$297,MATCH(R323,'4回目or5回目（建具表）'!$C$11:$C$297,0)))</f>
        <v>0</v>
      </c>
      <c r="U323" s="113">
        <f>ROUNDDOWN(+S323*T323,3)</f>
        <v>0</v>
      </c>
      <c r="V323" s="123"/>
      <c r="W323" s="124"/>
      <c r="X323" s="125" t="str">
        <f>IF(ISERROR(INDEX('4回目or5回目（建具表）'!$D$11:$D$297,MATCH(W323,'4回目or5回目（建具表）'!$C$11:$C$297,0))),"0",INDEX('4回目or5回目（建具表）'!$D$11:$D$297,MATCH(W323,'4回目or5回目（建具表）'!$C$11:$C$297,0)))</f>
        <v>0</v>
      </c>
      <c r="Y323" s="112" t="str">
        <f>IF(ISERROR(INDEX('4回目or5回目（建具表）'!$E$11:$E$297,MATCH(W323,'4回目or5回目（建具表）'!$C$11:$C$297,0))),"0",INDEX('4回目or5回目（建具表）'!$E$11:$E$297,MATCH(W323,'4回目or5回目（建具表）'!$C$11:$C$297,0)))</f>
        <v>0</v>
      </c>
      <c r="Z323" s="113">
        <f>ROUNDDOWN(+X323*Y323,3)</f>
        <v>0</v>
      </c>
      <c r="AA323" s="83"/>
      <c r="AB323" s="83"/>
    </row>
    <row r="324" spans="2:28" s="74" customFormat="1" ht="13.5" customHeight="1" x14ac:dyDescent="0.15">
      <c r="B324" s="1170"/>
      <c r="C324" s="1176"/>
      <c r="D324" s="1178"/>
      <c r="E324" s="1166"/>
      <c r="F324" s="1168"/>
      <c r="G324" s="1168"/>
      <c r="H324" s="1168"/>
      <c r="I324" s="1168"/>
      <c r="J324" s="126"/>
      <c r="K324" s="127"/>
      <c r="L324" s="121"/>
      <c r="M324" s="111"/>
      <c r="N324" s="125" t="str">
        <f>IF(ISERROR(INDEX('4回目or5回目（建具表）'!$D$11:$D$297,MATCH(M324,'4回目or5回目（建具表）'!$C$11:$C$297,0))),"0",INDEX('4回目or5回目（建具表）'!$D$11:$D$297,MATCH(M324,'4回目or5回目（建具表）'!$C$11:$C$297,0)))</f>
        <v>0</v>
      </c>
      <c r="O324" s="112" t="str">
        <f>IF(ISERROR(INDEX('4回目or5回目（建具表）'!$E$11:$E$297,MATCH(M324,'4回目or5回目（建具表）'!$C$11:$C$297,0))),"0",INDEX('4回目or5回目（建具表）'!$E$11:$E$297,MATCH(M324,'4回目or5回目（建具表）'!$C$11:$C$297,0)))</f>
        <v>0</v>
      </c>
      <c r="P324" s="113">
        <f>ROUNDDOWN(+N324*O324,3)</f>
        <v>0</v>
      </c>
      <c r="Q324" s="114"/>
      <c r="R324" s="115"/>
      <c r="S324" s="125" t="str">
        <f>IF(ISERROR(INDEX('4回目or5回目（建具表）'!$D$11:$D$297,MATCH(R324,'4回目or5回目（建具表）'!$C$11:$C$297,0))),"0",INDEX('4回目or5回目（建具表）'!$D$11:$D$297,MATCH(R324,'4回目or5回目（建具表）'!$C$11:$C$297,0)))</f>
        <v>0</v>
      </c>
      <c r="T324" s="112" t="str">
        <f>IF(ISERROR(INDEX('4回目or5回目（建具表）'!$E$11:$E$297,MATCH(R324,'4回目or5回目（建具表）'!$C$11:$C$297,0))),"0",INDEX('4回目or5回目（建具表）'!$E$11:$E$297,MATCH(R324,'4回目or5回目（建具表）'!$C$11:$C$297,0)))</f>
        <v>0</v>
      </c>
      <c r="U324" s="113">
        <f>ROUNDDOWN(+S324*T324,3)</f>
        <v>0</v>
      </c>
      <c r="V324" s="121"/>
      <c r="W324" s="124"/>
      <c r="X324" s="125" t="str">
        <f>IF(ISERROR(INDEX('4回目or5回目（建具表）'!$D$11:$D$297,MATCH(W324,'4回目or5回目（建具表）'!$C$11:$C$297,0))),"0",INDEX('4回目or5回目（建具表）'!$D$11:$D$297,MATCH(W324,'4回目or5回目（建具表）'!$C$11:$C$297,0)))</f>
        <v>0</v>
      </c>
      <c r="Y324" s="112" t="str">
        <f>IF(ISERROR(INDEX('4回目or5回目（建具表）'!$E$11:$E$297,MATCH(W324,'4回目or5回目（建具表）'!$C$11:$C$297,0))),"0",INDEX('4回目or5回目（建具表）'!$E$11:$E$297,MATCH(W324,'4回目or5回目（建具表）'!$C$11:$C$297,0)))</f>
        <v>0</v>
      </c>
      <c r="Z324" s="113">
        <f>ROUNDDOWN(+X324*Y324,3)</f>
        <v>0</v>
      </c>
      <c r="AA324" s="118"/>
      <c r="AB324" s="83"/>
    </row>
    <row r="325" spans="2:28" s="74" customFormat="1" ht="13.5" customHeight="1" x14ac:dyDescent="0.15">
      <c r="B325" s="1170"/>
      <c r="C325" s="1179" t="s">
        <v>497</v>
      </c>
      <c r="D325" s="1180">
        <f>IF(D323-$Y$8/100&lt;0,0,D323-$Y$8/100)</f>
        <v>0</v>
      </c>
      <c r="E325" s="1190" t="str">
        <f>IF(E323="-","-",IF(E323-$Y$8/100&lt;0,0,IF(E323=1,1,E323-$Y$8/100)))</f>
        <v>-</v>
      </c>
      <c r="F325" s="1181" t="str">
        <f>IF(F323="-","-",IF(F323-$Y$8/100&lt;0,0,IF(F323=1,1,F323-$Y$8/100)))</f>
        <v>-</v>
      </c>
      <c r="G325" s="1181" t="str">
        <f>IF(G323="-","-",IF(G323-$Y$8/100&lt;0,0,IF(G323=1,1,G323-$Y$8/100)))</f>
        <v>-</v>
      </c>
      <c r="H325" s="1181" t="str">
        <f>IF(H323="-","-",IF(H323-$Y$8/100&lt;0,0,IF(H323=1,1,H323-$Y$8/100)))</f>
        <v>-</v>
      </c>
      <c r="I325" s="1181" t="str">
        <f>IF(I323="-","-",IF(I323-$Y$8/100&lt;0,0,IF(I323=1,1,I323-$Y$8/100)))</f>
        <v>-</v>
      </c>
      <c r="J325" s="126"/>
      <c r="K325" s="127"/>
      <c r="L325" s="157"/>
      <c r="M325" s="128"/>
      <c r="N325" s="129" t="str">
        <f>IF(ISERROR(INDEX('4回目or5回目（建具表）'!$D$11:$D$297,MATCH(M325,'4回目or5回目（建具表）'!$C$11:$C$297,0))),"0",INDEX('4回目or5回目（建具表）'!$D$11:$D$297,MATCH(M325,'4回目or5回目（建具表）'!$C$11:$C$297,0)))</f>
        <v>0</v>
      </c>
      <c r="O325" s="130" t="str">
        <f>IF(ISERROR(INDEX('4回目or5回目（建具表）'!$E$11:$E$297,MATCH(M325,'4回目or5回目（建具表）'!$C$11:$C$297,0))),"0",INDEX('4回目or5回目（建具表）'!$E$11:$E$297,MATCH(M325,'4回目or5回目（建具表）'!$C$11:$C$297,0)))</f>
        <v>0</v>
      </c>
      <c r="P325" s="107">
        <f>ROUNDDOWN(+N325*O325,3)</f>
        <v>0</v>
      </c>
      <c r="Q325" s="122"/>
      <c r="R325" s="131"/>
      <c r="S325" s="132" t="str">
        <f>IF(ISERROR(INDEX('4回目or5回目（建具表）'!$D$11:$D$297,MATCH(R325,'4回目or5回目（建具表）'!$C$11:$C$297,0))),"0",INDEX('4回目or5回目（建具表）'!$D$11:$D$297,MATCH(R325,'4回目or5回目（建具表）'!$C$11:$C$297,0)))</f>
        <v>0</v>
      </c>
      <c r="T325" s="133" t="str">
        <f>IF(ISERROR(INDEX('4回目or5回目（建具表）'!$E$11:$E$297,MATCH(R325,'4回目or5回目（建具表）'!$C$11:$C$297,0))),"0",INDEX('4回目or5回目（建具表）'!$E$11:$E$297,MATCH(R325,'4回目or5回目（建具表）'!$C$11:$C$297,0)))</f>
        <v>0</v>
      </c>
      <c r="U325" s="107">
        <f>ROUNDDOWN(+S325*T325,3)</f>
        <v>0</v>
      </c>
      <c r="V325" s="134"/>
      <c r="W325" s="135"/>
      <c r="X325" s="132" t="str">
        <f>IF(ISERROR(INDEX('4回目or5回目（建具表）'!$D$11:$D$297,MATCH(W325,'4回目or5回目（建具表）'!$C$11:$C$297,0))),"0",INDEX('4回目or5回目（建具表）'!$D$11:$D$297,MATCH(W325,'4回目or5回目（建具表）'!$C$11:$C$297,0)))</f>
        <v>0</v>
      </c>
      <c r="Y325" s="133" t="str">
        <f>IF(ISERROR(INDEX('4回目or5回目（建具表）'!$E$11:$E$297,MATCH(W325,'4回目or5回目（建具表）'!$C$11:$C$297,0))),"0",INDEX('4回目or5回目（建具表）'!$E$11:$E$297,MATCH(W325,'4回目or5回目（建具表）'!$C$11:$C$297,0)))</f>
        <v>0</v>
      </c>
      <c r="Z325" s="107">
        <f>ROUNDDOWN(+X325*Y325,3)</f>
        <v>0</v>
      </c>
      <c r="AA325" s="83"/>
      <c r="AB325" s="83"/>
    </row>
    <row r="326" spans="2:28" s="74" customFormat="1" ht="13.5" customHeight="1" x14ac:dyDescent="0.15">
      <c r="B326" s="1170"/>
      <c r="C326" s="1164"/>
      <c r="D326" s="1178"/>
      <c r="E326" s="1191"/>
      <c r="F326" s="1182"/>
      <c r="G326" s="1182"/>
      <c r="H326" s="1182"/>
      <c r="I326" s="1182"/>
      <c r="J326" s="126"/>
      <c r="K326" s="127"/>
      <c r="L326" s="165"/>
      <c r="M326" s="137"/>
      <c r="N326" s="138"/>
      <c r="O326" s="138"/>
      <c r="P326" s="139">
        <f>ROUNDDOWN(SUM(P321:P325),2)</f>
        <v>0</v>
      </c>
      <c r="Q326" s="140"/>
      <c r="R326" s="141"/>
      <c r="S326" s="142"/>
      <c r="T326" s="142"/>
      <c r="U326" s="139">
        <f>ROUNDDOWN(SUM(U321:U325),2)</f>
        <v>0</v>
      </c>
      <c r="V326" s="140"/>
      <c r="W326" s="179"/>
      <c r="X326" s="142"/>
      <c r="Y326" s="142"/>
      <c r="Z326" s="139">
        <f>ROUNDDOWN(SUM(Z321:Z325),2)</f>
        <v>0</v>
      </c>
      <c r="AA326" s="83"/>
      <c r="AB326" s="83"/>
    </row>
    <row r="327" spans="2:28" s="74" customFormat="1" ht="13.5" customHeight="1" x14ac:dyDescent="0.15">
      <c r="B327" s="1170"/>
      <c r="C327" s="144"/>
      <c r="D327" s="145"/>
      <c r="E327" s="146"/>
      <c r="F327" s="146"/>
      <c r="G327" s="146"/>
      <c r="H327" s="146"/>
      <c r="I327" s="147"/>
      <c r="J327" s="119"/>
      <c r="K327" s="120"/>
      <c r="L327" s="157" t="s">
        <v>492</v>
      </c>
      <c r="M327" s="149"/>
      <c r="N327" s="112" t="str">
        <f>IF(ISERROR(INDEX('4回目or5回目（建具表）'!$D$11:$D$297,MATCH(M327,'4回目or5回目（建具表）'!$C$11:$C$297,0))),"0",INDEX('4回目or5回目（建具表）'!$D$11:$D$297,MATCH(M327,'4回目or5回目（建具表）'!$C$11:$C$297,0)))</f>
        <v>0</v>
      </c>
      <c r="O327" s="112" t="str">
        <f>IF(ISERROR(INDEX('4回目or5回目（建具表）'!$E$11:$E$297,MATCH(M327,'4回目or5回目（建具表）'!$C$11:$C$297,0))),"0",INDEX('4回目or5回目（建具表）'!$E$11:$E$297,MATCH(M327,'4回目or5回目（建具表）'!$C$11:$C$297,0)))</f>
        <v>0</v>
      </c>
      <c r="P327" s="113">
        <f>ROUNDDOWN(+N327*O327,3)</f>
        <v>0</v>
      </c>
      <c r="Q327" s="150" t="s">
        <v>494</v>
      </c>
      <c r="R327" s="115"/>
      <c r="S327" s="116" t="str">
        <f>IF(ISERROR(INDEX('4回目or5回目（建具表）'!$D$11:$D$297,MATCH(R327,'4回目or5回目（建具表）'!$C$11:$C$297,0))),"0",INDEX('4回目or5回目（建具表）'!$D$11:$D$297,MATCH(R327,'4回目or5回目（建具表）'!$C$11:$C$297,0)))</f>
        <v>0</v>
      </c>
      <c r="T327" s="116" t="str">
        <f>IF(ISERROR(INDEX('4回目or5回目（建具表）'!$E$11:$E$297,MATCH(R327,'4回目or5回目（建具表）'!$C$11:$C$297,0))),"0",INDEX('4回目or5回目（建具表）'!$E$11:$E$297,MATCH(R327,'4回目or5回目（建具表）'!$C$11:$C$297,0)))</f>
        <v>0</v>
      </c>
      <c r="U327" s="113">
        <f>ROUNDDOWN(+S327*T327,3)</f>
        <v>0</v>
      </c>
      <c r="V327" s="80"/>
      <c r="X327" s="153"/>
      <c r="Y327" s="153"/>
      <c r="Z327" s="94"/>
      <c r="AA327" s="83"/>
      <c r="AB327" s="83"/>
    </row>
    <row r="328" spans="2:28" s="74" customFormat="1" ht="13.5" customHeight="1" x14ac:dyDescent="0.15">
      <c r="B328" s="1170"/>
      <c r="C328" s="154" t="s">
        <v>498</v>
      </c>
      <c r="D328" s="83"/>
      <c r="E328" s="155"/>
      <c r="F328" s="155"/>
      <c r="G328" s="155"/>
      <c r="H328" s="155"/>
      <c r="I328" s="156"/>
      <c r="J328" s="126"/>
      <c r="K328" s="127"/>
      <c r="L328" s="157"/>
      <c r="M328" s="111"/>
      <c r="N328" s="112" t="str">
        <f>IF(ISERROR(INDEX('4回目or5回目（建具表）'!$D$11:$D$297,MATCH(M328,'4回目or5回目（建具表）'!$C$11:$C$297,0))),"0",INDEX('4回目or5回目（建具表）'!$D$11:$D$297,MATCH(M328,'4回目or5回目（建具表）'!$C$11:$C$297,0)))</f>
        <v>0</v>
      </c>
      <c r="O328" s="112" t="str">
        <f>IF(ISERROR(INDEX('4回目or5回目（建具表）'!$E$11:$E$297,MATCH(M328,'4回目or5回目（建具表）'!$C$11:$C$297,0))),"0",INDEX('4回目or5回目（建具表）'!$E$11:$E$297,MATCH(M328,'4回目or5回目（建具表）'!$C$11:$C$297,0)))</f>
        <v>0</v>
      </c>
      <c r="P328" s="113">
        <f>ROUNDDOWN(+N328*O328,3)</f>
        <v>0</v>
      </c>
      <c r="Q328" s="122"/>
      <c r="R328" s="115"/>
      <c r="S328" s="112" t="str">
        <f>IF(ISERROR(INDEX('4回目or5回目（建具表）'!$D$11:$D$297,MATCH(R328,'4回目or5回目（建具表）'!$C$11:$C$297,0))),"0",INDEX('4回目or5回目（建具表）'!$D$11:$D$297,MATCH(R328,'4回目or5回目（建具表）'!$C$11:$C$297,0)))</f>
        <v>0</v>
      </c>
      <c r="T328" s="112" t="str">
        <f>IF(ISERROR(INDEX('4回目or5回目（建具表）'!$E$11:$E$297,MATCH(R328,'4回目or5回目（建具表）'!$C$11:$C$297,0))),"0",INDEX('4回目or5回目（建具表）'!$E$11:$E$297,MATCH(R328,'4回目or5回目（建具表）'!$C$11:$C$297,0)))</f>
        <v>0</v>
      </c>
      <c r="U328" s="113">
        <f>ROUNDDOWN(+S328*T328,3)</f>
        <v>0</v>
      </c>
      <c r="V328" s="176"/>
      <c r="X328" s="158"/>
      <c r="Y328" s="158"/>
      <c r="Z328" s="99"/>
      <c r="AA328" s="83"/>
      <c r="AB328" s="83"/>
    </row>
    <row r="329" spans="2:28" s="74" customFormat="1" ht="13.5" customHeight="1" x14ac:dyDescent="0.15">
      <c r="B329" s="1170"/>
      <c r="C329" s="1183"/>
      <c r="D329" s="1184"/>
      <c r="E329" s="1184"/>
      <c r="F329" s="1184"/>
      <c r="G329" s="1184"/>
      <c r="H329" s="1184"/>
      <c r="I329" s="1185"/>
      <c r="J329" s="126"/>
      <c r="K329" s="127"/>
      <c r="L329" s="157"/>
      <c r="M329" s="111"/>
      <c r="N329" s="125" t="str">
        <f>IF(ISERROR(INDEX('4回目or5回目（建具表）'!$D$11:$D$297,MATCH(M329,'4回目or5回目（建具表）'!$C$11:$C$297,0))),"0",INDEX('4回目or5回目（建具表）'!$D$11:$D$297,MATCH(M329,'4回目or5回目（建具表）'!$C$11:$C$297,0)))</f>
        <v>0</v>
      </c>
      <c r="O329" s="112" t="str">
        <f>IF(ISERROR(INDEX('4回目or5回目（建具表）'!$E$11:$E$297,MATCH(M329,'4回目or5回目（建具表）'!$C$11:$C$297,0))),"0",INDEX('4回目or5回目（建具表）'!$E$11:$E$297,MATCH(M329,'4回目or5回目（建具表）'!$C$11:$C$297,0)))</f>
        <v>0</v>
      </c>
      <c r="P329" s="113">
        <f>ROUNDDOWN(+N329*O329,3)</f>
        <v>0</v>
      </c>
      <c r="Q329" s="122"/>
      <c r="R329" s="115"/>
      <c r="S329" s="125" t="str">
        <f>IF(ISERROR(INDEX('4回目or5回目（建具表）'!$D$11:$D$297,MATCH(R329,'4回目or5回目（建具表）'!$C$11:$C$297,0))),"0",INDEX('4回目or5回目（建具表）'!$D$11:$D$297,MATCH(R329,'4回目or5回目（建具表）'!$C$11:$C$297,0)))</f>
        <v>0</v>
      </c>
      <c r="T329" s="112" t="str">
        <f>IF(ISERROR(INDEX('4回目or5回目（建具表）'!$E$11:$E$297,MATCH(R329,'4回目or5回目（建具表）'!$C$11:$C$297,0))),"0",INDEX('4回目or5回目（建具表）'!$E$11:$E$297,MATCH(R329,'4回目or5回目（建具表）'!$C$11:$C$297,0)))</f>
        <v>0</v>
      </c>
      <c r="U329" s="113">
        <f>ROUNDDOWN(+S329*T329,3)</f>
        <v>0</v>
      </c>
      <c r="V329" s="176"/>
      <c r="X329" s="158"/>
      <c r="Y329" s="158"/>
      <c r="Z329" s="159"/>
      <c r="AA329" s="83"/>
      <c r="AB329" s="83"/>
    </row>
    <row r="330" spans="2:28" s="74" customFormat="1" ht="13.5" customHeight="1" x14ac:dyDescent="0.15">
      <c r="B330" s="1170"/>
      <c r="C330" s="1183"/>
      <c r="D330" s="1184"/>
      <c r="E330" s="1184"/>
      <c r="F330" s="1184"/>
      <c r="G330" s="1184"/>
      <c r="H330" s="1184"/>
      <c r="I330" s="1185"/>
      <c r="J330" s="126"/>
      <c r="K330" s="127"/>
      <c r="L330" s="157"/>
      <c r="M330" s="111"/>
      <c r="N330" s="125" t="str">
        <f>IF(ISERROR(INDEX('4回目or5回目（建具表）'!$D$11:$D$297,MATCH(M330,'4回目or5回目（建具表）'!$C$11:$C$297,0))),"0",INDEX('4回目or5回目（建具表）'!$D$11:$D$297,MATCH(M330,'4回目or5回目（建具表）'!$C$11:$C$297,0)))</f>
        <v>0</v>
      </c>
      <c r="O330" s="112" t="str">
        <f>IF(ISERROR(INDEX('4回目or5回目（建具表）'!$E$11:$E$297,MATCH(M330,'4回目or5回目（建具表）'!$C$11:$C$297,0))),"0",INDEX('4回目or5回目（建具表）'!$E$11:$E$297,MATCH(M330,'4回目or5回目（建具表）'!$C$11:$C$297,0)))</f>
        <v>0</v>
      </c>
      <c r="P330" s="113">
        <f>ROUNDDOWN(+N330*O330,3)</f>
        <v>0</v>
      </c>
      <c r="Q330" s="122"/>
      <c r="R330" s="115"/>
      <c r="S330" s="125" t="str">
        <f>IF(ISERROR(INDEX('4回目or5回目（建具表）'!$D$11:$D$297,MATCH(R330,'4回目or5回目（建具表）'!$C$11:$C$297,0))),"0",INDEX('4回目or5回目（建具表）'!$D$11:$D$297,MATCH(R330,'4回目or5回目（建具表）'!$C$11:$C$297,0)))</f>
        <v>0</v>
      </c>
      <c r="T330" s="112" t="str">
        <f>IF(ISERROR(INDEX('4回目or5回目（建具表）'!$E$11:$E$297,MATCH(R330,'4回目or5回目（建具表）'!$C$11:$C$297,0))),"0",INDEX('4回目or5回目（建具表）'!$E$11:$E$297,MATCH(R330,'4回目or5回目（建具表）'!$C$11:$C$297,0)))</f>
        <v>0</v>
      </c>
      <c r="U330" s="113">
        <f>ROUNDDOWN(+S330*T330,3)</f>
        <v>0</v>
      </c>
      <c r="V330" s="80"/>
      <c r="X330" s="158"/>
      <c r="Y330" s="158" t="s">
        <v>486</v>
      </c>
      <c r="Z330" s="1163">
        <f>+P326+P332+U326+U332+Z326</f>
        <v>0</v>
      </c>
      <c r="AA330" s="83"/>
      <c r="AB330" s="83"/>
    </row>
    <row r="331" spans="2:28" s="74" customFormat="1" ht="13.5" customHeight="1" x14ac:dyDescent="0.15">
      <c r="B331" s="1170"/>
      <c r="C331" s="1183"/>
      <c r="D331" s="1184"/>
      <c r="E331" s="1184"/>
      <c r="F331" s="1184"/>
      <c r="G331" s="1184"/>
      <c r="H331" s="1184"/>
      <c r="I331" s="1185"/>
      <c r="J331" s="160"/>
      <c r="K331" s="161"/>
      <c r="L331" s="157"/>
      <c r="M331" s="162"/>
      <c r="N331" s="132" t="str">
        <f>IF(ISERROR(INDEX('4回目or5回目（建具表）'!$D$11:$D$297,MATCH(M331,'4回目or5回目（建具表）'!$C$11:$C$297,0))),"0",INDEX('4回目or5回目（建具表）'!$D$11:$D$297,MATCH(M331,'4回目or5回目（建具表）'!$C$11:$C$297,0)))</f>
        <v>0</v>
      </c>
      <c r="O331" s="133" t="str">
        <f>IF(ISERROR(INDEX('4回目or5回目（建具表）'!$E$11:$E$297,MATCH(M331,'4回目or5回目（建具表）'!$C$11:$C$297,0))),"0",INDEX('4回目or5回目（建具表）'!$E$11:$E$297,MATCH(M331,'4回目or5回目（建具表）'!$C$11:$C$297,0)))</f>
        <v>0</v>
      </c>
      <c r="P331" s="107">
        <f>ROUNDDOWN(+N331*O331,3)</f>
        <v>0</v>
      </c>
      <c r="Q331" s="122"/>
      <c r="R331" s="131"/>
      <c r="S331" s="132" t="str">
        <f>IF(ISERROR(INDEX('4回目or5回目（建具表）'!$D$11:$D$297,MATCH(R331,'4回目or5回目（建具表）'!$C$11:$C$297,0))),"0",INDEX('4回目or5回目（建具表）'!$D$11:$D$297,MATCH(R331,'4回目or5回目（建具表）'!$C$11:$C$297,0)))</f>
        <v>0</v>
      </c>
      <c r="T331" s="133" t="str">
        <f>IF(ISERROR(INDEX('4回目or5回目（建具表）'!$E$11:$E$297,MATCH(R331,'4回目or5回目（建具表）'!$C$11:$C$297,0))),"0",INDEX('4回目or5回目（建具表）'!$E$11:$E$297,MATCH(R331,'4回目or5回目（建具表）'!$C$11:$C$297,0)))</f>
        <v>0</v>
      </c>
      <c r="U331" s="107">
        <f>ROUNDDOWN(+S331*T331,3)</f>
        <v>0</v>
      </c>
      <c r="V331" s="176"/>
      <c r="X331" s="158"/>
      <c r="Y331" s="158" t="s">
        <v>499</v>
      </c>
      <c r="Z331" s="1189"/>
      <c r="AA331" s="83"/>
      <c r="AB331" s="83"/>
    </row>
    <row r="332" spans="2:28" s="74" customFormat="1" ht="13.5" customHeight="1" x14ac:dyDescent="0.15">
      <c r="B332" s="1171"/>
      <c r="C332" s="1186"/>
      <c r="D332" s="1187"/>
      <c r="E332" s="1187"/>
      <c r="F332" s="1187"/>
      <c r="G332" s="1187"/>
      <c r="H332" s="1187"/>
      <c r="I332" s="1188"/>
      <c r="J332" s="163" t="s">
        <v>486</v>
      </c>
      <c r="K332" s="164">
        <f>SUM(K321:K331)</f>
        <v>0</v>
      </c>
      <c r="L332" s="165"/>
      <c r="M332" s="181"/>
      <c r="N332" s="142"/>
      <c r="O332" s="142"/>
      <c r="P332" s="139">
        <f>ROUNDDOWN(SUM(P327:P331),2)</f>
        <v>0</v>
      </c>
      <c r="Q332" s="177"/>
      <c r="R332" s="182"/>
      <c r="S332" s="142"/>
      <c r="T332" s="142"/>
      <c r="U332" s="139">
        <f>ROUNDDOWN(SUM(U327:U331),2)</f>
        <v>0</v>
      </c>
      <c r="V332" s="178"/>
      <c r="W332" s="183"/>
      <c r="X332" s="138"/>
      <c r="Y332" s="138"/>
      <c r="Z332" s="1164"/>
      <c r="AA332" s="83"/>
      <c r="AB332" s="83"/>
    </row>
    <row r="334" spans="2:28" s="74" customFormat="1" ht="18" customHeight="1" x14ac:dyDescent="0.15">
      <c r="B334" s="74" t="s">
        <v>501</v>
      </c>
      <c r="C334" s="185" t="s">
        <v>502</v>
      </c>
    </row>
    <row r="335" spans="2:28" s="74" customFormat="1" ht="18" customHeight="1" x14ac:dyDescent="0.15">
      <c r="C335" s="74" t="s">
        <v>503</v>
      </c>
    </row>
    <row r="336" spans="2:28" s="74" customFormat="1" ht="18" customHeight="1" x14ac:dyDescent="0.15">
      <c r="C336" s="185" t="s">
        <v>504</v>
      </c>
    </row>
    <row r="337" spans="2:3" s="74" customFormat="1" ht="18" customHeight="1" x14ac:dyDescent="0.15">
      <c r="B337" s="74" t="s">
        <v>501</v>
      </c>
      <c r="C337" s="74" t="s">
        <v>505</v>
      </c>
    </row>
  </sheetData>
  <protectedRanges>
    <protectedRange sqref="B237:B332" name="範囲27"/>
    <protectedRange sqref="B13:B108" name="範囲25"/>
    <protectedRange sqref="J321:K331 M321:M325 M327:M331 R321:R325 R327:R331 W321:W325" name="範囲24"/>
    <protectedRange sqref="J309:K319 M309:M313 M315:M319 R309:R313 R315:R319 W309:W313" name="範囲23"/>
    <protectedRange sqref="J297:K307 M297:M301 M303:M307 R297:R301 R303:R307 W297:W301" name="範囲22"/>
    <protectedRange sqref="J285:K295 M285:M289 M291:M295 R285:R289 R291:R295 W285:W289" name="範囲21"/>
    <protectedRange sqref="J273:K283 M273:M277 M279:M283 R273:R277 R279:R283 W273:W277" name="範囲20"/>
    <protectedRange sqref="J261:K271 M261:M265 M267:M271 R261:R265 R267:R271 W261:W265" name="範囲19"/>
    <protectedRange sqref="J249:K259 M249:M253 M255:M259 R249:R253 R255:R259 W249:W253" name="範囲18"/>
    <protectedRange sqref="Y232 J237:K247 M237:M241 M243:M247 R237:R241 R243:R247 W237:W241" name="範囲17"/>
    <protectedRange sqref="J209:K219 M209:M213 M215:M219 R209:R213 R215:R219 W209:W213" name="範囲16"/>
    <protectedRange sqref="J197:K207 M197:M201 M203:M207 R197:R201 R203:R207 W197:W201" name="範囲15"/>
    <protectedRange sqref="J185:K195 M185:M189 M191:M195 R185:R189 R191:R195 W185:W189" name="範囲14"/>
    <protectedRange sqref="J173:K183 M173:M177 M179:M183 R173:R177 R179:R183 W173:W177" name="範囲13"/>
    <protectedRange sqref="J161:K171 M161:M165 M167:M171 R161:R165 R167:R171 W161:W165" name="範囲12"/>
    <protectedRange sqref="J149:K159 M149:M153 M155:M159 R149:R153 R155:R159 W149:W153" name="範囲11"/>
    <protectedRange sqref="J137:K147 M137:M141 M143:M147 R137:R141 R143:R147 W137:W141" name="範囲10"/>
    <protectedRange sqref="Y120 J125:K135 M125:M129 M131:M135 R125:R129 R131:R135 W125:W129" name="範囲9"/>
    <protectedRange sqref="J97:K107 M97:M101 M103:M107 R97:R101 R103:R107 W97:W101" name="範囲8"/>
    <protectedRange sqref="J85:K95 M85:M89 M91:M95 R85:R89 R91:R95 W85:W89" name="範囲7"/>
    <protectedRange sqref="J73:K83 M73:M77 M79:M83 R73:R77 R79:R83 W73:W77" name="範囲6"/>
    <protectedRange sqref="J61:K71 M61:M65 M67:M71 R61:R65 R67:R71 W61:W65" name="範囲5"/>
    <protectedRange sqref="J49:K59 M49:M53 M55:M59 R49:R53 R55:R59 W49:W53" name="範囲4"/>
    <protectedRange sqref="J37:K47 M37:M41 M43:M47 R37:R41 R43:R47 W37:W41" name="範囲3"/>
    <protectedRange sqref="J25:K35 M25:M29 M31:M35 R25:R29 R31:R35 W25:W29" name="範囲2"/>
    <protectedRange sqref="Y8 C21:I24 J13:K23 M13:M17 M19:M23 R13:R17 R19:R23 W13:W17 C33:I36 C45:I48 C57:I60 C69:I72 C81:I84 C93:I96 C105:I108 C133:I136 C145:I148 C157:I160 C169:I172 C181:I184 C193:I196 C205:I208 C217:I220 C245:I248 C257:I260 C269:I272 C281:I284 C293:I296 C305:I308 C317:I320 C329:I332" name="範囲1"/>
    <protectedRange sqref="B125:B220" name="範囲26"/>
  </protectedRanges>
  <mergeCells count="587">
    <mergeCell ref="AB11:AD14"/>
    <mergeCell ref="I325:I326"/>
    <mergeCell ref="C329:I332"/>
    <mergeCell ref="Z330:Z332"/>
    <mergeCell ref="C3:Y3"/>
    <mergeCell ref="C115:Y115"/>
    <mergeCell ref="C227:Y227"/>
    <mergeCell ref="C325:C326"/>
    <mergeCell ref="D325:D326"/>
    <mergeCell ref="E325:E326"/>
    <mergeCell ref="F325:F326"/>
    <mergeCell ref="G325:G326"/>
    <mergeCell ref="H325:H326"/>
    <mergeCell ref="D323:D324"/>
    <mergeCell ref="E323:E324"/>
    <mergeCell ref="F323:F324"/>
    <mergeCell ref="G323:G324"/>
    <mergeCell ref="H323:H324"/>
    <mergeCell ref="I323:I324"/>
    <mergeCell ref="C317:I320"/>
    <mergeCell ref="Z318:Z320"/>
    <mergeCell ref="I301:I302"/>
    <mergeCell ref="C305:I308"/>
    <mergeCell ref="C301:C302"/>
    <mergeCell ref="B321:B332"/>
    <mergeCell ref="C321:D322"/>
    <mergeCell ref="E321:E322"/>
    <mergeCell ref="F321:F322"/>
    <mergeCell ref="G321:G322"/>
    <mergeCell ref="H321:H322"/>
    <mergeCell ref="I321:I322"/>
    <mergeCell ref="C323:C324"/>
    <mergeCell ref="I311:I312"/>
    <mergeCell ref="C313:C314"/>
    <mergeCell ref="D313:D314"/>
    <mergeCell ref="E313:E314"/>
    <mergeCell ref="F313:F314"/>
    <mergeCell ref="G313:G314"/>
    <mergeCell ref="H313:H314"/>
    <mergeCell ref="I313:I314"/>
    <mergeCell ref="C311:C312"/>
    <mergeCell ref="F311:F312"/>
    <mergeCell ref="G311:G312"/>
    <mergeCell ref="H311:H312"/>
    <mergeCell ref="B309:B320"/>
    <mergeCell ref="C309:D310"/>
    <mergeCell ref="E309:E310"/>
    <mergeCell ref="F309:F310"/>
    <mergeCell ref="G309:G310"/>
    <mergeCell ref="H309:H310"/>
    <mergeCell ref="I309:I310"/>
    <mergeCell ref="D311:D312"/>
    <mergeCell ref="E311:E312"/>
    <mergeCell ref="D299:D300"/>
    <mergeCell ref="E299:E300"/>
    <mergeCell ref="F299:F300"/>
    <mergeCell ref="G299:G300"/>
    <mergeCell ref="H299:H300"/>
    <mergeCell ref="I299:I300"/>
    <mergeCell ref="C293:I296"/>
    <mergeCell ref="Z294:Z296"/>
    <mergeCell ref="B297:B308"/>
    <mergeCell ref="C297:D298"/>
    <mergeCell ref="E297:E298"/>
    <mergeCell ref="F297:F298"/>
    <mergeCell ref="G297:G298"/>
    <mergeCell ref="H297:H298"/>
    <mergeCell ref="I297:I298"/>
    <mergeCell ref="C299:C300"/>
    <mergeCell ref="D301:D302"/>
    <mergeCell ref="E301:E302"/>
    <mergeCell ref="F301:F302"/>
    <mergeCell ref="G301:G302"/>
    <mergeCell ref="Z306:Z308"/>
    <mergeCell ref="H301:H302"/>
    <mergeCell ref="H277:H278"/>
    <mergeCell ref="I287:I288"/>
    <mergeCell ref="C289:C290"/>
    <mergeCell ref="D289:D290"/>
    <mergeCell ref="E289:E290"/>
    <mergeCell ref="F289:F290"/>
    <mergeCell ref="G289:G290"/>
    <mergeCell ref="H289:H290"/>
    <mergeCell ref="I289:I290"/>
    <mergeCell ref="C287:C288"/>
    <mergeCell ref="F287:F288"/>
    <mergeCell ref="G287:G288"/>
    <mergeCell ref="H287:H288"/>
    <mergeCell ref="B285:B296"/>
    <mergeCell ref="C285:D286"/>
    <mergeCell ref="E285:E286"/>
    <mergeCell ref="F285:F286"/>
    <mergeCell ref="G285:G286"/>
    <mergeCell ref="H285:H286"/>
    <mergeCell ref="I285:I286"/>
    <mergeCell ref="D287:D288"/>
    <mergeCell ref="E287:E288"/>
    <mergeCell ref="D275:D276"/>
    <mergeCell ref="E275:E276"/>
    <mergeCell ref="F275:F276"/>
    <mergeCell ref="G275:G276"/>
    <mergeCell ref="H275:H276"/>
    <mergeCell ref="I275:I276"/>
    <mergeCell ref="C269:I272"/>
    <mergeCell ref="Z270:Z272"/>
    <mergeCell ref="B273:B284"/>
    <mergeCell ref="C273:D274"/>
    <mergeCell ref="E273:E274"/>
    <mergeCell ref="F273:F274"/>
    <mergeCell ref="G273:G274"/>
    <mergeCell ref="H273:H274"/>
    <mergeCell ref="I273:I274"/>
    <mergeCell ref="C275:C276"/>
    <mergeCell ref="I277:I278"/>
    <mergeCell ref="C281:I284"/>
    <mergeCell ref="C277:C278"/>
    <mergeCell ref="D277:D278"/>
    <mergeCell ref="E277:E278"/>
    <mergeCell ref="F277:F278"/>
    <mergeCell ref="G277:G278"/>
    <mergeCell ref="Z282:Z284"/>
    <mergeCell ref="H253:H254"/>
    <mergeCell ref="I263:I264"/>
    <mergeCell ref="C265:C266"/>
    <mergeCell ref="D265:D266"/>
    <mergeCell ref="E265:E266"/>
    <mergeCell ref="F265:F266"/>
    <mergeCell ref="G265:G266"/>
    <mergeCell ref="H265:H266"/>
    <mergeCell ref="I265:I266"/>
    <mergeCell ref="C263:C264"/>
    <mergeCell ref="F263:F264"/>
    <mergeCell ref="G263:G264"/>
    <mergeCell ref="H263:H264"/>
    <mergeCell ref="B261:B272"/>
    <mergeCell ref="C261:D262"/>
    <mergeCell ref="E261:E262"/>
    <mergeCell ref="F261:F262"/>
    <mergeCell ref="G261:G262"/>
    <mergeCell ref="H261:H262"/>
    <mergeCell ref="I261:I262"/>
    <mergeCell ref="D263:D264"/>
    <mergeCell ref="E263:E264"/>
    <mergeCell ref="D251:D252"/>
    <mergeCell ref="E251:E252"/>
    <mergeCell ref="F251:F252"/>
    <mergeCell ref="G251:G252"/>
    <mergeCell ref="H251:H252"/>
    <mergeCell ref="I251:I252"/>
    <mergeCell ref="C245:I248"/>
    <mergeCell ref="Z246:Z248"/>
    <mergeCell ref="B249:B260"/>
    <mergeCell ref="C249:D250"/>
    <mergeCell ref="E249:E250"/>
    <mergeCell ref="F249:F250"/>
    <mergeCell ref="G249:G250"/>
    <mergeCell ref="H249:H250"/>
    <mergeCell ref="I249:I250"/>
    <mergeCell ref="C251:C252"/>
    <mergeCell ref="I253:I254"/>
    <mergeCell ref="C257:I260"/>
    <mergeCell ref="C253:C254"/>
    <mergeCell ref="D253:D254"/>
    <mergeCell ref="E253:E254"/>
    <mergeCell ref="F253:F254"/>
    <mergeCell ref="G253:G254"/>
    <mergeCell ref="Z258:Z260"/>
    <mergeCell ref="I237:I238"/>
    <mergeCell ref="D239:D240"/>
    <mergeCell ref="E239:E240"/>
    <mergeCell ref="F239:F240"/>
    <mergeCell ref="G239:G240"/>
    <mergeCell ref="H239:H240"/>
    <mergeCell ref="B237:B248"/>
    <mergeCell ref="C237:D238"/>
    <mergeCell ref="E237:E238"/>
    <mergeCell ref="F237:F238"/>
    <mergeCell ref="G237:G238"/>
    <mergeCell ref="H237:H238"/>
    <mergeCell ref="I239:I240"/>
    <mergeCell ref="C241:C242"/>
    <mergeCell ref="D241:D242"/>
    <mergeCell ref="E241:E242"/>
    <mergeCell ref="F241:F242"/>
    <mergeCell ref="G241:G242"/>
    <mergeCell ref="H241:H242"/>
    <mergeCell ref="I241:I242"/>
    <mergeCell ref="C239:C240"/>
    <mergeCell ref="G231:I231"/>
    <mergeCell ref="C234:D236"/>
    <mergeCell ref="E234:I236"/>
    <mergeCell ref="L234:Z234"/>
    <mergeCell ref="M235:M236"/>
    <mergeCell ref="N235:O235"/>
    <mergeCell ref="R235:R236"/>
    <mergeCell ref="W235:W236"/>
    <mergeCell ref="X235:Y235"/>
    <mergeCell ref="S235:T235"/>
    <mergeCell ref="G230:I230"/>
    <mergeCell ref="C213:C214"/>
    <mergeCell ref="D213:D214"/>
    <mergeCell ref="E213:E214"/>
    <mergeCell ref="F213:F214"/>
    <mergeCell ref="G213:G214"/>
    <mergeCell ref="H213:H214"/>
    <mergeCell ref="G211:G212"/>
    <mergeCell ref="H211:H212"/>
    <mergeCell ref="I211:I212"/>
    <mergeCell ref="Z206:Z208"/>
    <mergeCell ref="B209:B220"/>
    <mergeCell ref="C209:D210"/>
    <mergeCell ref="E209:E210"/>
    <mergeCell ref="F209:F210"/>
    <mergeCell ref="G209:G210"/>
    <mergeCell ref="H209:H210"/>
    <mergeCell ref="I209:I210"/>
    <mergeCell ref="E211:E212"/>
    <mergeCell ref="F211:F212"/>
    <mergeCell ref="I213:I214"/>
    <mergeCell ref="C211:C212"/>
    <mergeCell ref="D211:D212"/>
    <mergeCell ref="C217:I220"/>
    <mergeCell ref="Z218:Z220"/>
    <mergeCell ref="D199:D200"/>
    <mergeCell ref="E199:E200"/>
    <mergeCell ref="F199:F200"/>
    <mergeCell ref="G199:G200"/>
    <mergeCell ref="H199:H200"/>
    <mergeCell ref="I199:I200"/>
    <mergeCell ref="C193:I196"/>
    <mergeCell ref="Z194:Z196"/>
    <mergeCell ref="B197:B208"/>
    <mergeCell ref="C197:D198"/>
    <mergeCell ref="E197:E198"/>
    <mergeCell ref="F197:F198"/>
    <mergeCell ref="G197:G198"/>
    <mergeCell ref="H197:H198"/>
    <mergeCell ref="I197:I198"/>
    <mergeCell ref="C199:C200"/>
    <mergeCell ref="I201:I202"/>
    <mergeCell ref="C205:I208"/>
    <mergeCell ref="C201:C202"/>
    <mergeCell ref="D201:D202"/>
    <mergeCell ref="E201:E202"/>
    <mergeCell ref="F201:F202"/>
    <mergeCell ref="G201:G202"/>
    <mergeCell ref="H201:H202"/>
    <mergeCell ref="H177:H178"/>
    <mergeCell ref="I187:I188"/>
    <mergeCell ref="C189:C190"/>
    <mergeCell ref="D189:D190"/>
    <mergeCell ref="E189:E190"/>
    <mergeCell ref="F189:F190"/>
    <mergeCell ref="G189:G190"/>
    <mergeCell ref="H189:H190"/>
    <mergeCell ref="I189:I190"/>
    <mergeCell ref="C187:C188"/>
    <mergeCell ref="F187:F188"/>
    <mergeCell ref="G187:G188"/>
    <mergeCell ref="H187:H188"/>
    <mergeCell ref="B185:B196"/>
    <mergeCell ref="C185:D186"/>
    <mergeCell ref="E185:E186"/>
    <mergeCell ref="F185:F186"/>
    <mergeCell ref="G185:G186"/>
    <mergeCell ref="H185:H186"/>
    <mergeCell ref="I185:I186"/>
    <mergeCell ref="D187:D188"/>
    <mergeCell ref="E187:E188"/>
    <mergeCell ref="D175:D176"/>
    <mergeCell ref="E175:E176"/>
    <mergeCell ref="F175:F176"/>
    <mergeCell ref="G175:G176"/>
    <mergeCell ref="H175:H176"/>
    <mergeCell ref="I175:I176"/>
    <mergeCell ref="C169:I172"/>
    <mergeCell ref="Z170:Z172"/>
    <mergeCell ref="B173:B184"/>
    <mergeCell ref="C173:D174"/>
    <mergeCell ref="E173:E174"/>
    <mergeCell ref="F173:F174"/>
    <mergeCell ref="G173:G174"/>
    <mergeCell ref="H173:H174"/>
    <mergeCell ref="I173:I174"/>
    <mergeCell ref="C175:C176"/>
    <mergeCell ref="I177:I178"/>
    <mergeCell ref="C181:I184"/>
    <mergeCell ref="C177:C178"/>
    <mergeCell ref="D177:D178"/>
    <mergeCell ref="E177:E178"/>
    <mergeCell ref="F177:F178"/>
    <mergeCell ref="G177:G178"/>
    <mergeCell ref="Z182:Z184"/>
    <mergeCell ref="H153:H154"/>
    <mergeCell ref="I163:I164"/>
    <mergeCell ref="C165:C166"/>
    <mergeCell ref="D165:D166"/>
    <mergeCell ref="E165:E166"/>
    <mergeCell ref="F165:F166"/>
    <mergeCell ref="G165:G166"/>
    <mergeCell ref="H165:H166"/>
    <mergeCell ref="I165:I166"/>
    <mergeCell ref="C163:C164"/>
    <mergeCell ref="F163:F164"/>
    <mergeCell ref="G163:G164"/>
    <mergeCell ref="H163:H164"/>
    <mergeCell ref="B161:B172"/>
    <mergeCell ref="C161:D162"/>
    <mergeCell ref="E161:E162"/>
    <mergeCell ref="F161:F162"/>
    <mergeCell ref="G161:G162"/>
    <mergeCell ref="H161:H162"/>
    <mergeCell ref="I161:I162"/>
    <mergeCell ref="D163:D164"/>
    <mergeCell ref="E163:E164"/>
    <mergeCell ref="D151:D152"/>
    <mergeCell ref="E151:E152"/>
    <mergeCell ref="F151:F152"/>
    <mergeCell ref="G151:G152"/>
    <mergeCell ref="H151:H152"/>
    <mergeCell ref="I151:I152"/>
    <mergeCell ref="C145:I148"/>
    <mergeCell ref="Z146:Z148"/>
    <mergeCell ref="B149:B160"/>
    <mergeCell ref="C149:D150"/>
    <mergeCell ref="E149:E150"/>
    <mergeCell ref="F149:F150"/>
    <mergeCell ref="G149:G150"/>
    <mergeCell ref="H149:H150"/>
    <mergeCell ref="I149:I150"/>
    <mergeCell ref="C151:C152"/>
    <mergeCell ref="I153:I154"/>
    <mergeCell ref="C157:I160"/>
    <mergeCell ref="C153:C154"/>
    <mergeCell ref="D153:D154"/>
    <mergeCell ref="E153:E154"/>
    <mergeCell ref="F153:F154"/>
    <mergeCell ref="G153:G154"/>
    <mergeCell ref="Z158:Z160"/>
    <mergeCell ref="Z134:Z136"/>
    <mergeCell ref="B137:B148"/>
    <mergeCell ref="C137:D138"/>
    <mergeCell ref="E137:E138"/>
    <mergeCell ref="F137:F138"/>
    <mergeCell ref="G137:G138"/>
    <mergeCell ref="H137:H138"/>
    <mergeCell ref="I137:I138"/>
    <mergeCell ref="D139:D140"/>
    <mergeCell ref="E139:E140"/>
    <mergeCell ref="I139:I140"/>
    <mergeCell ref="C141:C142"/>
    <mergeCell ref="D141:D142"/>
    <mergeCell ref="E141:E142"/>
    <mergeCell ref="F141:F142"/>
    <mergeCell ref="G141:G142"/>
    <mergeCell ref="H141:H142"/>
    <mergeCell ref="I141:I142"/>
    <mergeCell ref="C139:C140"/>
    <mergeCell ref="F139:F140"/>
    <mergeCell ref="G139:G140"/>
    <mergeCell ref="H139:H140"/>
    <mergeCell ref="B125:B136"/>
    <mergeCell ref="C125:D126"/>
    <mergeCell ref="E125:E126"/>
    <mergeCell ref="F125:F126"/>
    <mergeCell ref="G125:G126"/>
    <mergeCell ref="H125:H126"/>
    <mergeCell ref="I125:I126"/>
    <mergeCell ref="C127:C128"/>
    <mergeCell ref="D127:D128"/>
    <mergeCell ref="E127:E128"/>
    <mergeCell ref="F127:F128"/>
    <mergeCell ref="G127:G128"/>
    <mergeCell ref="H127:H128"/>
    <mergeCell ref="I127:I128"/>
    <mergeCell ref="I129:I130"/>
    <mergeCell ref="C133:I136"/>
    <mergeCell ref="C129:C130"/>
    <mergeCell ref="D129:D130"/>
    <mergeCell ref="E129:E130"/>
    <mergeCell ref="F129:F130"/>
    <mergeCell ref="G129:G130"/>
    <mergeCell ref="H129:H130"/>
    <mergeCell ref="C122:D124"/>
    <mergeCell ref="E122:I124"/>
    <mergeCell ref="L122:Z122"/>
    <mergeCell ref="M123:M124"/>
    <mergeCell ref="N123:O123"/>
    <mergeCell ref="C101:C102"/>
    <mergeCell ref="D101:D102"/>
    <mergeCell ref="E101:E102"/>
    <mergeCell ref="F101:F102"/>
    <mergeCell ref="G101:G102"/>
    <mergeCell ref="H101:H102"/>
    <mergeCell ref="S123:T123"/>
    <mergeCell ref="W123:W124"/>
    <mergeCell ref="X123:Y123"/>
    <mergeCell ref="R123:R124"/>
    <mergeCell ref="F99:F100"/>
    <mergeCell ref="G99:G100"/>
    <mergeCell ref="H99:H100"/>
    <mergeCell ref="I99:I100"/>
    <mergeCell ref="I101:I102"/>
    <mergeCell ref="C105:I108"/>
    <mergeCell ref="Z106:Z108"/>
    <mergeCell ref="G118:I118"/>
    <mergeCell ref="G119:I119"/>
    <mergeCell ref="I89:I90"/>
    <mergeCell ref="C87:C88"/>
    <mergeCell ref="D87:D88"/>
    <mergeCell ref="C93:I96"/>
    <mergeCell ref="Z94:Z96"/>
    <mergeCell ref="B97:B108"/>
    <mergeCell ref="C97:D98"/>
    <mergeCell ref="E97:E98"/>
    <mergeCell ref="F97:F98"/>
    <mergeCell ref="G97:G98"/>
    <mergeCell ref="C89:C90"/>
    <mergeCell ref="D89:D90"/>
    <mergeCell ref="E89:E90"/>
    <mergeCell ref="F89:F90"/>
    <mergeCell ref="G89:G90"/>
    <mergeCell ref="H89:H90"/>
    <mergeCell ref="G87:G88"/>
    <mergeCell ref="H87:H88"/>
    <mergeCell ref="B85:B96"/>
    <mergeCell ref="H97:H98"/>
    <mergeCell ref="I97:I98"/>
    <mergeCell ref="C99:C100"/>
    <mergeCell ref="D99:D100"/>
    <mergeCell ref="E99:E100"/>
    <mergeCell ref="I87:I88"/>
    <mergeCell ref="G77:G78"/>
    <mergeCell ref="Z82:Z84"/>
    <mergeCell ref="C85:D86"/>
    <mergeCell ref="E85:E86"/>
    <mergeCell ref="F85:F86"/>
    <mergeCell ref="G85:G86"/>
    <mergeCell ref="H85:H86"/>
    <mergeCell ref="I85:I86"/>
    <mergeCell ref="E87:E88"/>
    <mergeCell ref="F87:F88"/>
    <mergeCell ref="H77:H78"/>
    <mergeCell ref="I75:I76"/>
    <mergeCell ref="C69:I72"/>
    <mergeCell ref="Z70:Z72"/>
    <mergeCell ref="B73:B84"/>
    <mergeCell ref="C73:D74"/>
    <mergeCell ref="E73:E74"/>
    <mergeCell ref="F73:F74"/>
    <mergeCell ref="G73:G74"/>
    <mergeCell ref="H73:H74"/>
    <mergeCell ref="I73:I74"/>
    <mergeCell ref="C75:C76"/>
    <mergeCell ref="I77:I78"/>
    <mergeCell ref="C81:I84"/>
    <mergeCell ref="C77:C78"/>
    <mergeCell ref="D77:D78"/>
    <mergeCell ref="E77:E78"/>
    <mergeCell ref="F77:F78"/>
    <mergeCell ref="C63:C64"/>
    <mergeCell ref="F63:F64"/>
    <mergeCell ref="G63:G64"/>
    <mergeCell ref="H63:H64"/>
    <mergeCell ref="D75:D76"/>
    <mergeCell ref="E75:E76"/>
    <mergeCell ref="F75:F76"/>
    <mergeCell ref="G75:G76"/>
    <mergeCell ref="H75:H76"/>
    <mergeCell ref="C57:I60"/>
    <mergeCell ref="C53:C54"/>
    <mergeCell ref="D53:D54"/>
    <mergeCell ref="E53:E54"/>
    <mergeCell ref="F53:F54"/>
    <mergeCell ref="G53:G54"/>
    <mergeCell ref="Z58:Z60"/>
    <mergeCell ref="B61:B72"/>
    <mergeCell ref="C61:D62"/>
    <mergeCell ref="E61:E62"/>
    <mergeCell ref="F61:F62"/>
    <mergeCell ref="G61:G62"/>
    <mergeCell ref="H61:H62"/>
    <mergeCell ref="I61:I62"/>
    <mergeCell ref="D63:D64"/>
    <mergeCell ref="E63:E64"/>
    <mergeCell ref="I63:I64"/>
    <mergeCell ref="C65:C66"/>
    <mergeCell ref="D65:D66"/>
    <mergeCell ref="E65:E66"/>
    <mergeCell ref="F65:F66"/>
    <mergeCell ref="G65:G66"/>
    <mergeCell ref="H65:H66"/>
    <mergeCell ref="I65:I66"/>
    <mergeCell ref="H53:H54"/>
    <mergeCell ref="D51:D52"/>
    <mergeCell ref="E51:E52"/>
    <mergeCell ref="F51:F52"/>
    <mergeCell ref="G51:G52"/>
    <mergeCell ref="H51:H52"/>
    <mergeCell ref="C39:C40"/>
    <mergeCell ref="I51:I52"/>
    <mergeCell ref="C45:I48"/>
    <mergeCell ref="I53:I54"/>
    <mergeCell ref="B49:B60"/>
    <mergeCell ref="C49:D50"/>
    <mergeCell ref="E49:E50"/>
    <mergeCell ref="F49:F50"/>
    <mergeCell ref="G49:G50"/>
    <mergeCell ref="H49:H50"/>
    <mergeCell ref="H29:H30"/>
    <mergeCell ref="C51:C52"/>
    <mergeCell ref="I39:I40"/>
    <mergeCell ref="C41:C42"/>
    <mergeCell ref="D41:D42"/>
    <mergeCell ref="E41:E42"/>
    <mergeCell ref="F41:F42"/>
    <mergeCell ref="G41:G42"/>
    <mergeCell ref="H41:H42"/>
    <mergeCell ref="I41:I42"/>
    <mergeCell ref="D39:D40"/>
    <mergeCell ref="E39:E40"/>
    <mergeCell ref="F39:F40"/>
    <mergeCell ref="G39:G40"/>
    <mergeCell ref="H39:H40"/>
    <mergeCell ref="I29:I30"/>
    <mergeCell ref="C33:I36"/>
    <mergeCell ref="I49:I50"/>
    <mergeCell ref="Z34:Z36"/>
    <mergeCell ref="B37:B48"/>
    <mergeCell ref="C37:D38"/>
    <mergeCell ref="E37:E38"/>
    <mergeCell ref="F37:F38"/>
    <mergeCell ref="G37:G38"/>
    <mergeCell ref="H37:H38"/>
    <mergeCell ref="I37:I38"/>
    <mergeCell ref="B25:B36"/>
    <mergeCell ref="C25:D26"/>
    <mergeCell ref="E25:E26"/>
    <mergeCell ref="F25:F26"/>
    <mergeCell ref="G25:G26"/>
    <mergeCell ref="F29:F30"/>
    <mergeCell ref="G29:G30"/>
    <mergeCell ref="C27:C28"/>
    <mergeCell ref="D27:D28"/>
    <mergeCell ref="E27:E28"/>
    <mergeCell ref="I27:I28"/>
    <mergeCell ref="Z46:Z48"/>
    <mergeCell ref="Z22:Z24"/>
    <mergeCell ref="E17:E18"/>
    <mergeCell ref="F17:F18"/>
    <mergeCell ref="G17:G18"/>
    <mergeCell ref="I25:I26"/>
    <mergeCell ref="F27:F28"/>
    <mergeCell ref="C29:C30"/>
    <mergeCell ref="D29:D30"/>
    <mergeCell ref="E29:E30"/>
    <mergeCell ref="G27:G28"/>
    <mergeCell ref="H27:H28"/>
    <mergeCell ref="I13:I14"/>
    <mergeCell ref="H25:H26"/>
    <mergeCell ref="E15:E16"/>
    <mergeCell ref="F15:F16"/>
    <mergeCell ref="G15:G16"/>
    <mergeCell ref="H15:H16"/>
    <mergeCell ref="I15:I16"/>
    <mergeCell ref="B13:B24"/>
    <mergeCell ref="C13:D14"/>
    <mergeCell ref="E13:E14"/>
    <mergeCell ref="F13:F14"/>
    <mergeCell ref="G13:G14"/>
    <mergeCell ref="H13:H14"/>
    <mergeCell ref="C15:C16"/>
    <mergeCell ref="D15:D16"/>
    <mergeCell ref="C17:C18"/>
    <mergeCell ref="D17:D18"/>
    <mergeCell ref="H17:H18"/>
    <mergeCell ref="I17:I18"/>
    <mergeCell ref="C21:I24"/>
    <mergeCell ref="C10:D12"/>
    <mergeCell ref="E10:I12"/>
    <mergeCell ref="L10:Z10"/>
    <mergeCell ref="M11:M12"/>
    <mergeCell ref="N11:O11"/>
    <mergeCell ref="R11:R12"/>
    <mergeCell ref="S11:T11"/>
    <mergeCell ref="W11:W12"/>
    <mergeCell ref="X11:Y11"/>
  </mergeCells>
  <phoneticPr fontId="23"/>
  <dataValidations count="1">
    <dataValidation allowBlank="1" showInputMessage="1" showErrorMessage="1" prompt="３％程度を上限に設定してください" sqref="Y8" xr:uid="{00000000-0002-0000-0600-000000000000}"/>
  </dataValidations>
  <pageMargins left="0.59055118110236227" right="0" top="0.59055118110236227" bottom="0.39370078740157483" header="0" footer="0"/>
  <pageSetup paperSize="9" scale="50" orientation="portrait" horizontalDpi="300" verticalDpi="300" r:id="rId1"/>
  <headerFooter alignWithMargins="0">
    <oddHeader xml:space="preserve">&amp;R
</oddHeader>
    <oddFooter>&amp;C住戸-7&amp;R&amp;8株式会社ジェイ・イー・サポート</oddFooter>
  </headerFooter>
  <rowBreaks count="2" manualBreakCount="2">
    <brk id="113" min="1" max="25" man="1"/>
    <brk id="225" min="1" max="25"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00FF"/>
  </sheetPr>
  <dimension ref="A3:EA423"/>
  <sheetViews>
    <sheetView showGridLines="0" showZeros="0" view="pageBreakPreview" zoomScaleNormal="100" zoomScaleSheetLayoutView="100" workbookViewId="0">
      <selection activeCell="C23" sqref="C23"/>
    </sheetView>
  </sheetViews>
  <sheetFormatPr defaultColWidth="1.25" defaultRowHeight="12" x14ac:dyDescent="0.15"/>
  <cols>
    <col min="1" max="1" width="4.5" style="6" customWidth="1"/>
    <col min="2" max="10" width="1.25" style="6"/>
    <col min="11" max="11" width="1.75" style="6" customWidth="1"/>
    <col min="12" max="14" width="1.25" style="6"/>
    <col min="15" max="15" width="1.75" style="6" customWidth="1"/>
    <col min="16" max="16" width="1.25" style="6"/>
    <col min="17" max="17" width="1.25" style="6" customWidth="1"/>
    <col min="18" max="21" width="1.25" style="6"/>
    <col min="22" max="22" width="1.25" style="6" customWidth="1"/>
    <col min="23" max="23" width="1.25" style="6"/>
    <col min="24" max="24" width="1" style="6" customWidth="1"/>
    <col min="25" max="37" width="1.25" style="6"/>
    <col min="38" max="38" width="1.25" style="6" customWidth="1"/>
    <col min="39" max="39" width="1.25" style="6"/>
    <col min="40" max="40" width="1.25" style="6" customWidth="1"/>
    <col min="41" max="61" width="1.25" style="6"/>
    <col min="62" max="62" width="1.5" style="6" customWidth="1"/>
    <col min="63" max="63" width="1.25" style="6" customWidth="1"/>
    <col min="64" max="64" width="1.375" style="6" customWidth="1"/>
    <col min="65" max="65" width="1.25" style="6" customWidth="1"/>
    <col min="66" max="66" width="1.5" style="6" customWidth="1"/>
    <col min="67" max="68" width="1.25" style="6"/>
    <col min="69" max="69" width="1.25" style="6" customWidth="1"/>
    <col min="70" max="70" width="0.625" style="6" customWidth="1"/>
    <col min="71" max="72" width="1.25" style="6"/>
    <col min="73" max="73" width="1.25" style="6" customWidth="1"/>
    <col min="74" max="74" width="0.625" style="6" customWidth="1"/>
    <col min="75" max="16384" width="1.25" style="6"/>
  </cols>
  <sheetData>
    <row r="3" spans="2:111" x14ac:dyDescent="0.15">
      <c r="B3" s="43"/>
      <c r="C3" s="44" t="s">
        <v>375</v>
      </c>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row>
    <row r="4" spans="2:11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234" t="s">
        <v>537</v>
      </c>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row>
    <row r="5" spans="2:111" ht="14.25" x14ac:dyDescent="0.15">
      <c r="B5" s="43"/>
      <c r="C5" s="43"/>
      <c r="D5" s="632" t="s">
        <v>376</v>
      </c>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2"/>
      <c r="BG5" s="632"/>
      <c r="BH5" s="632"/>
      <c r="BI5" s="632"/>
      <c r="BJ5" s="632"/>
      <c r="BK5" s="632"/>
      <c r="BL5" s="632"/>
      <c r="BM5" s="632"/>
      <c r="BN5" s="632"/>
      <c r="BO5" s="632"/>
      <c r="BP5" s="632"/>
      <c r="BQ5" s="632"/>
      <c r="BR5" s="632"/>
      <c r="BS5" s="632"/>
      <c r="BT5" s="43"/>
      <c r="BU5" s="43"/>
      <c r="BV5" s="43"/>
      <c r="BW5" s="43"/>
      <c r="BX5" s="234" t="s">
        <v>538</v>
      </c>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row>
    <row r="6" spans="2:111" ht="12.75" x14ac:dyDescent="0.1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235" t="s">
        <v>539</v>
      </c>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row>
    <row r="7" spans="2:111" ht="12.75" x14ac:dyDescent="0.1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6"/>
      <c r="BE7" s="633" t="s">
        <v>377</v>
      </c>
      <c r="BF7" s="633"/>
      <c r="BG7" s="633"/>
      <c r="BH7" s="633"/>
      <c r="BI7" s="633"/>
      <c r="BJ7" s="633"/>
      <c r="BK7" s="633"/>
      <c r="BL7" s="633"/>
      <c r="BM7" s="633"/>
      <c r="BN7" s="633"/>
      <c r="BO7" s="633"/>
      <c r="BP7" s="633"/>
      <c r="BQ7" s="633"/>
      <c r="BR7" s="633"/>
      <c r="BS7" s="633"/>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row>
    <row r="8" spans="2:111" ht="12.75" x14ac:dyDescent="0.1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6"/>
      <c r="BE8" s="47"/>
      <c r="BF8" s="47"/>
      <c r="BG8" s="47"/>
      <c r="BH8" s="47"/>
      <c r="BI8" s="47"/>
      <c r="BJ8" s="47"/>
      <c r="BK8" s="47"/>
      <c r="BL8" s="47"/>
      <c r="BM8" s="47"/>
      <c r="BN8" s="47"/>
      <c r="BO8" s="47"/>
      <c r="BP8" s="47"/>
      <c r="BQ8" s="47"/>
      <c r="BR8" s="47"/>
      <c r="BS8" s="47"/>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row>
    <row r="9" spans="2:111" ht="12.75" x14ac:dyDescent="0.15">
      <c r="B9" s="45"/>
      <c r="C9" s="45"/>
      <c r="D9" s="45" t="s">
        <v>387</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row>
    <row r="10" spans="2:111" ht="12.75" x14ac:dyDescent="0.15">
      <c r="B10" s="45"/>
      <c r="C10" s="45"/>
      <c r="D10" s="45" t="s">
        <v>828</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row>
    <row r="11" spans="2:111" ht="12.75" x14ac:dyDescent="0.1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row>
    <row r="12" spans="2:111" ht="12.75" x14ac:dyDescent="0.15">
      <c r="B12" s="45"/>
      <c r="C12" s="45"/>
      <c r="D12" s="45"/>
      <c r="E12" s="45"/>
      <c r="F12" s="45"/>
      <c r="G12" s="45"/>
      <c r="H12" s="45"/>
      <c r="I12" s="45"/>
      <c r="J12" s="45"/>
      <c r="K12" s="45"/>
      <c r="L12" s="45"/>
      <c r="M12" s="45"/>
      <c r="N12" s="45"/>
      <c r="O12" s="45"/>
      <c r="P12" s="45"/>
      <c r="Q12" s="45"/>
      <c r="R12" s="45"/>
      <c r="S12" s="45"/>
      <c r="T12" s="45"/>
      <c r="U12" s="45"/>
      <c r="V12" s="45"/>
      <c r="W12" s="45"/>
      <c r="X12" s="45"/>
      <c r="Y12" s="45"/>
      <c r="Z12" s="44" t="s">
        <v>388</v>
      </c>
      <c r="AA12" s="45"/>
      <c r="AB12" s="45"/>
      <c r="AC12" s="45"/>
      <c r="AD12" s="45"/>
      <c r="AE12" s="45"/>
      <c r="AF12" s="45"/>
      <c r="AG12" s="45"/>
      <c r="AH12" s="45"/>
      <c r="AI12" s="45"/>
      <c r="AJ12" s="45"/>
      <c r="AK12" s="787">
        <f>+'1回目　基礎配筋'!AK12</f>
        <v>0</v>
      </c>
      <c r="AL12" s="787"/>
      <c r="AM12" s="787"/>
      <c r="AN12" s="787"/>
      <c r="AO12" s="787"/>
      <c r="AP12" s="787"/>
      <c r="AQ12" s="787"/>
      <c r="AR12" s="787"/>
      <c r="AS12" s="787"/>
      <c r="AT12" s="787"/>
      <c r="AU12" s="787"/>
      <c r="AV12" s="787"/>
      <c r="AW12" s="787"/>
      <c r="AX12" s="787"/>
      <c r="AY12" s="787"/>
      <c r="AZ12" s="787"/>
      <c r="BA12" s="787"/>
      <c r="BB12" s="787"/>
      <c r="BC12" s="787"/>
      <c r="BD12" s="787"/>
      <c r="BE12" s="787"/>
      <c r="BF12" s="787"/>
      <c r="BG12" s="787"/>
      <c r="BH12" s="787"/>
      <c r="BI12" s="787"/>
      <c r="BJ12" s="787"/>
      <c r="BK12" s="787"/>
      <c r="BL12" s="787"/>
      <c r="BM12" s="787"/>
      <c r="BN12" s="787"/>
      <c r="BO12" s="787"/>
      <c r="BP12" s="787"/>
      <c r="BQ12" s="787"/>
      <c r="BR12" s="787"/>
      <c r="BS12" s="787"/>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row>
    <row r="13" spans="2:111" ht="12.75" x14ac:dyDescent="0.15">
      <c r="B13" s="45"/>
      <c r="C13" s="45"/>
      <c r="D13" s="45"/>
      <c r="E13" s="45"/>
      <c r="F13" s="45"/>
      <c r="G13" s="45"/>
      <c r="H13" s="45"/>
      <c r="I13" s="45"/>
      <c r="J13" s="45"/>
      <c r="K13" s="45"/>
      <c r="L13" s="45"/>
      <c r="M13" s="45"/>
      <c r="N13" s="45"/>
      <c r="O13" s="45"/>
      <c r="P13" s="45"/>
      <c r="Q13" s="45"/>
      <c r="R13" s="45"/>
      <c r="S13" s="45"/>
      <c r="T13" s="45"/>
      <c r="U13" s="45"/>
      <c r="V13" s="45"/>
      <c r="W13" s="45"/>
      <c r="X13" s="45"/>
      <c r="Y13" s="45"/>
      <c r="Z13" s="44" t="s">
        <v>389</v>
      </c>
      <c r="AA13" s="45"/>
      <c r="AB13" s="45"/>
      <c r="AC13" s="45"/>
      <c r="AD13" s="45"/>
      <c r="AE13" s="45"/>
      <c r="AF13" s="45"/>
      <c r="AG13" s="45"/>
      <c r="AH13" s="45"/>
      <c r="AI13" s="45"/>
      <c r="AJ13" s="45"/>
      <c r="AK13" s="787"/>
      <c r="AL13" s="787"/>
      <c r="AM13" s="787"/>
      <c r="AN13" s="787"/>
      <c r="AO13" s="787"/>
      <c r="AP13" s="787"/>
      <c r="AQ13" s="787"/>
      <c r="AR13" s="787"/>
      <c r="AS13" s="787"/>
      <c r="AT13" s="787"/>
      <c r="AU13" s="787"/>
      <c r="AV13" s="787"/>
      <c r="AW13" s="787"/>
      <c r="AX13" s="787"/>
      <c r="AY13" s="787"/>
      <c r="AZ13" s="787"/>
      <c r="BA13" s="787"/>
      <c r="BB13" s="787"/>
      <c r="BC13" s="787"/>
      <c r="BD13" s="787"/>
      <c r="BE13" s="787"/>
      <c r="BF13" s="787"/>
      <c r="BG13" s="787"/>
      <c r="BH13" s="787"/>
      <c r="BI13" s="787"/>
      <c r="BJ13" s="787"/>
      <c r="BK13" s="787"/>
      <c r="BL13" s="787"/>
      <c r="BM13" s="787"/>
      <c r="BN13" s="787"/>
      <c r="BO13" s="787"/>
      <c r="BP13" s="787"/>
      <c r="BQ13" s="787"/>
      <c r="BR13" s="787"/>
      <c r="BS13" s="787"/>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row>
    <row r="14" spans="2:111" ht="12.75" x14ac:dyDescent="0.15">
      <c r="B14" s="45"/>
      <c r="C14" s="45"/>
      <c r="D14" s="45"/>
      <c r="E14" s="45"/>
      <c r="F14" s="45"/>
      <c r="G14" s="45"/>
      <c r="H14" s="45"/>
      <c r="I14" s="45"/>
      <c r="J14" s="45"/>
      <c r="K14" s="45"/>
      <c r="L14" s="45"/>
      <c r="M14" s="45"/>
      <c r="N14" s="45"/>
      <c r="O14" s="45"/>
      <c r="P14" s="45"/>
      <c r="Q14" s="45"/>
      <c r="R14" s="45"/>
      <c r="S14" s="45"/>
      <c r="T14" s="45"/>
      <c r="U14" s="45"/>
      <c r="V14" s="45"/>
      <c r="W14" s="45"/>
      <c r="X14" s="45"/>
      <c r="Y14" s="45"/>
      <c r="Z14" s="44" t="s">
        <v>390</v>
      </c>
      <c r="AA14" s="45"/>
      <c r="AB14" s="45"/>
      <c r="AC14" s="45"/>
      <c r="AD14" s="45"/>
      <c r="AE14" s="45"/>
      <c r="AF14" s="45"/>
      <c r="AG14" s="45"/>
      <c r="AH14" s="45"/>
      <c r="AI14" s="45"/>
      <c r="AJ14" s="45"/>
      <c r="AK14" s="787">
        <f>+'1回目　基礎配筋'!AK14</f>
        <v>0</v>
      </c>
      <c r="AL14" s="787"/>
      <c r="AM14" s="787"/>
      <c r="AN14" s="787"/>
      <c r="AO14" s="787"/>
      <c r="AP14" s="787"/>
      <c r="AQ14" s="787"/>
      <c r="AR14" s="787"/>
      <c r="AS14" s="787"/>
      <c r="AT14" s="787"/>
      <c r="AU14" s="787"/>
      <c r="AV14" s="787"/>
      <c r="AW14" s="787"/>
      <c r="AX14" s="787"/>
      <c r="AY14" s="787"/>
      <c r="AZ14" s="787"/>
      <c r="BA14" s="787"/>
      <c r="BB14" s="787"/>
      <c r="BC14" s="787"/>
      <c r="BD14" s="787"/>
      <c r="BE14" s="787"/>
      <c r="BF14" s="787"/>
      <c r="BG14" s="787"/>
      <c r="BH14" s="787"/>
      <c r="BI14" s="787"/>
      <c r="BJ14" s="787"/>
      <c r="BK14" s="787"/>
      <c r="BL14" s="787"/>
      <c r="BM14" s="787"/>
      <c r="BN14" s="787"/>
      <c r="BO14" s="787"/>
      <c r="BP14" s="787"/>
      <c r="BQ14" s="787"/>
      <c r="BR14" s="787"/>
      <c r="BS14" s="787"/>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row>
    <row r="15" spans="2:111" ht="12.75" x14ac:dyDescent="0.1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787"/>
      <c r="AL15" s="787"/>
      <c r="AM15" s="787"/>
      <c r="AN15" s="787"/>
      <c r="AO15" s="787"/>
      <c r="AP15" s="787"/>
      <c r="AQ15" s="787"/>
      <c r="AR15" s="787"/>
      <c r="AS15" s="787"/>
      <c r="AT15" s="787"/>
      <c r="AU15" s="787"/>
      <c r="AV15" s="787"/>
      <c r="AW15" s="787"/>
      <c r="AX15" s="787"/>
      <c r="AY15" s="787"/>
      <c r="AZ15" s="787"/>
      <c r="BA15" s="787"/>
      <c r="BB15" s="787"/>
      <c r="BC15" s="787"/>
      <c r="BD15" s="787"/>
      <c r="BE15" s="787"/>
      <c r="BF15" s="787"/>
      <c r="BG15" s="787"/>
      <c r="BH15" s="787"/>
      <c r="BI15" s="787"/>
      <c r="BJ15" s="787"/>
      <c r="BK15" s="787"/>
      <c r="BL15" s="787"/>
      <c r="BM15" s="787"/>
      <c r="BN15" s="787"/>
      <c r="BO15" s="787"/>
      <c r="BP15" s="787"/>
      <c r="BQ15" s="787"/>
      <c r="BR15" s="787"/>
      <c r="BS15" s="787"/>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row>
    <row r="16" spans="2:111" ht="12.75" x14ac:dyDescent="0.1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row>
    <row r="17" spans="2:111" ht="12.75" x14ac:dyDescent="0.1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row>
    <row r="18" spans="2:111" ht="18.75" customHeight="1" x14ac:dyDescent="0.15">
      <c r="B18" s="45"/>
      <c r="C18" s="45"/>
      <c r="D18" s="635" t="s">
        <v>391</v>
      </c>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5"/>
      <c r="AQ18" s="635"/>
      <c r="AR18" s="635"/>
      <c r="AS18" s="635"/>
      <c r="AT18" s="635"/>
      <c r="AU18" s="635"/>
      <c r="AV18" s="635"/>
      <c r="AW18" s="635"/>
      <c r="AX18" s="635"/>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row>
    <row r="19" spans="2:111" ht="12.75" x14ac:dyDescent="0.15">
      <c r="B19" s="45"/>
      <c r="C19" s="4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c r="AO19" s="635"/>
      <c r="AP19" s="635"/>
      <c r="AQ19" s="635"/>
      <c r="AR19" s="635"/>
      <c r="AS19" s="635"/>
      <c r="AT19" s="635"/>
      <c r="AU19" s="635"/>
      <c r="AV19" s="635"/>
      <c r="AW19" s="635"/>
      <c r="AX19" s="635"/>
      <c r="AY19" s="635"/>
      <c r="AZ19" s="635"/>
      <c r="BA19" s="635"/>
      <c r="BB19" s="635"/>
      <c r="BC19" s="635"/>
      <c r="BD19" s="635"/>
      <c r="BE19" s="635"/>
      <c r="BF19" s="635"/>
      <c r="BG19" s="635"/>
      <c r="BH19" s="635"/>
      <c r="BI19" s="635"/>
      <c r="BJ19" s="635"/>
      <c r="BK19" s="635"/>
      <c r="BL19" s="635"/>
      <c r="BM19" s="635"/>
      <c r="BN19" s="635"/>
      <c r="BO19" s="635"/>
      <c r="BP19" s="635"/>
      <c r="BQ19" s="635"/>
      <c r="BR19" s="635"/>
      <c r="BS19" s="63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row>
    <row r="20" spans="2:111" ht="12.75" x14ac:dyDescent="0.1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t="s">
        <v>392</v>
      </c>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row>
    <row r="21" spans="2:111" ht="12.75" x14ac:dyDescent="0.15">
      <c r="B21" s="45"/>
      <c r="C21" s="45"/>
      <c r="D21" s="625" t="s">
        <v>393</v>
      </c>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U21" s="625"/>
      <c r="AV21" s="625"/>
      <c r="AW21" s="625"/>
      <c r="AX21" s="625"/>
      <c r="AY21" s="625"/>
      <c r="AZ21" s="625"/>
      <c r="BA21" s="625"/>
      <c r="BB21" s="625"/>
      <c r="BC21" s="625"/>
      <c r="BD21" s="625"/>
      <c r="BE21" s="625"/>
      <c r="BF21" s="625"/>
      <c r="BG21" s="625"/>
      <c r="BH21" s="625"/>
      <c r="BI21" s="625"/>
      <c r="BJ21" s="625"/>
      <c r="BK21" s="625"/>
      <c r="BL21" s="625"/>
      <c r="BM21" s="625"/>
      <c r="BN21" s="625"/>
      <c r="BO21" s="625"/>
      <c r="BP21" s="625"/>
      <c r="BQ21" s="625"/>
      <c r="BR21" s="625"/>
      <c r="BS21" s="625"/>
      <c r="BT21" s="45"/>
      <c r="BU21" s="45"/>
      <c r="BV21" s="45"/>
      <c r="BW21" s="45"/>
      <c r="BX21" s="45" t="s">
        <v>394</v>
      </c>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row>
    <row r="22" spans="2:111" ht="18.75" customHeight="1" x14ac:dyDescent="0.1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row>
    <row r="23" spans="2:111" ht="18.75" customHeight="1" x14ac:dyDescent="0.15">
      <c r="B23" s="45"/>
      <c r="C23" s="45"/>
      <c r="D23" s="45"/>
      <c r="E23" s="48" t="s">
        <v>395</v>
      </c>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625" t="s">
        <v>75</v>
      </c>
      <c r="AM23" s="625"/>
      <c r="AN23" s="45" t="s">
        <v>378</v>
      </c>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4" t="s">
        <v>384</v>
      </c>
      <c r="BY23" s="44"/>
      <c r="BZ23" s="44"/>
      <c r="CA23" s="44"/>
      <c r="CB23" s="44" t="s">
        <v>397</v>
      </c>
      <c r="CC23" s="44"/>
      <c r="CD23" s="44" t="s">
        <v>385</v>
      </c>
      <c r="CE23" s="44"/>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row>
    <row r="24" spans="2:111" ht="12.75" x14ac:dyDescent="0.1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625" t="s">
        <v>75</v>
      </c>
      <c r="AM24" s="625"/>
      <c r="AN24" s="45" t="s">
        <v>386</v>
      </c>
      <c r="AO24" s="45"/>
      <c r="AP24" s="45"/>
      <c r="AQ24" s="45"/>
      <c r="AR24" s="45"/>
      <c r="AS24" s="45"/>
      <c r="AT24" s="45"/>
      <c r="AU24" s="45"/>
      <c r="AV24" s="45"/>
      <c r="AW24" s="45"/>
      <c r="AX24" s="45"/>
      <c r="AY24" s="45"/>
      <c r="AZ24" s="45"/>
      <c r="BA24" s="45" t="s">
        <v>426</v>
      </c>
      <c r="BB24" s="45"/>
      <c r="BC24" s="638"/>
      <c r="BD24" s="638"/>
      <c r="BE24" s="638"/>
      <c r="BF24" s="638"/>
      <c r="BG24" s="638"/>
      <c r="BH24" s="45" t="s">
        <v>427</v>
      </c>
      <c r="BI24" s="45"/>
      <c r="BJ24" s="45"/>
      <c r="BK24" s="45"/>
      <c r="BL24" s="45"/>
      <c r="BM24" s="45"/>
      <c r="BN24" s="45"/>
      <c r="BO24" s="45"/>
      <c r="BP24" s="45"/>
      <c r="BQ24" s="45"/>
      <c r="BR24" s="45"/>
      <c r="BS24" s="45"/>
      <c r="BT24" s="45"/>
      <c r="BU24" s="45"/>
      <c r="BV24" s="45"/>
      <c r="BW24" s="45"/>
      <c r="BX24" s="44"/>
      <c r="BY24" s="44"/>
      <c r="BZ24" s="44"/>
      <c r="CA24" s="44"/>
      <c r="CB24" s="44" t="s">
        <v>398</v>
      </c>
      <c r="CC24" s="44"/>
      <c r="CD24" s="636" t="s">
        <v>399</v>
      </c>
      <c r="CE24" s="636"/>
      <c r="CF24" s="636"/>
      <c r="CG24" s="636"/>
      <c r="CH24" s="636"/>
      <c r="CI24" s="636"/>
      <c r="CJ24" s="636"/>
      <c r="CK24" s="636"/>
      <c r="CL24" s="636"/>
      <c r="CM24" s="636"/>
      <c r="CN24" s="636"/>
      <c r="CO24" s="636"/>
      <c r="CP24" s="636"/>
      <c r="CQ24" s="636"/>
      <c r="CR24" s="636"/>
      <c r="CS24" s="636"/>
      <c r="CT24" s="636"/>
      <c r="CU24" s="636"/>
      <c r="CV24" s="636"/>
      <c r="CW24" s="636"/>
      <c r="CX24" s="636"/>
      <c r="CY24" s="636"/>
      <c r="CZ24" s="636"/>
      <c r="DA24" s="636"/>
      <c r="DB24" s="636"/>
      <c r="DC24" s="636"/>
      <c r="DD24" s="636"/>
      <c r="DE24" s="636"/>
      <c r="DF24" s="636"/>
      <c r="DG24" s="636"/>
    </row>
    <row r="25" spans="2:111" ht="18.75" customHeight="1" x14ac:dyDescent="0.1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625" t="s">
        <v>75</v>
      </c>
      <c r="AM25" s="625"/>
      <c r="AN25" s="45" t="s">
        <v>428</v>
      </c>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4"/>
      <c r="BY25" s="44"/>
      <c r="BZ25" s="44"/>
      <c r="CA25" s="44"/>
      <c r="CB25" s="44"/>
      <c r="CC25" s="44"/>
      <c r="CD25" s="636"/>
      <c r="CE25" s="636"/>
      <c r="CF25" s="636"/>
      <c r="CG25" s="636"/>
      <c r="CH25" s="636"/>
      <c r="CI25" s="636"/>
      <c r="CJ25" s="636"/>
      <c r="CK25" s="636"/>
      <c r="CL25" s="636"/>
      <c r="CM25" s="636"/>
      <c r="CN25" s="636"/>
      <c r="CO25" s="636"/>
      <c r="CP25" s="636"/>
      <c r="CQ25" s="636"/>
      <c r="CR25" s="636"/>
      <c r="CS25" s="636"/>
      <c r="CT25" s="636"/>
      <c r="CU25" s="636"/>
      <c r="CV25" s="636"/>
      <c r="CW25" s="636"/>
      <c r="CX25" s="636"/>
      <c r="CY25" s="636"/>
      <c r="CZ25" s="636"/>
      <c r="DA25" s="636"/>
      <c r="DB25" s="636"/>
      <c r="DC25" s="636"/>
      <c r="DD25" s="636"/>
      <c r="DE25" s="636"/>
      <c r="DF25" s="636"/>
      <c r="DG25" s="636"/>
    </row>
    <row r="26" spans="2:111" ht="18.75" customHeight="1"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625" t="s">
        <v>75</v>
      </c>
      <c r="AM26" s="625"/>
      <c r="AN26" s="45" t="s">
        <v>379</v>
      </c>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4"/>
      <c r="BY26" s="44"/>
      <c r="BZ26" s="44"/>
      <c r="CA26" s="44"/>
      <c r="CB26" s="44"/>
      <c r="CC26" s="44"/>
      <c r="CD26" s="636"/>
      <c r="CE26" s="636"/>
      <c r="CF26" s="636"/>
      <c r="CG26" s="636"/>
      <c r="CH26" s="636"/>
      <c r="CI26" s="636"/>
      <c r="CJ26" s="636"/>
      <c r="CK26" s="636"/>
      <c r="CL26" s="636"/>
      <c r="CM26" s="636"/>
      <c r="CN26" s="636"/>
      <c r="CO26" s="636"/>
      <c r="CP26" s="636"/>
      <c r="CQ26" s="636"/>
      <c r="CR26" s="636"/>
      <c r="CS26" s="636"/>
      <c r="CT26" s="636"/>
      <c r="CU26" s="636"/>
      <c r="CV26" s="636"/>
      <c r="CW26" s="636"/>
      <c r="CX26" s="636"/>
      <c r="CY26" s="636"/>
      <c r="CZ26" s="636"/>
      <c r="DA26" s="636"/>
      <c r="DB26" s="636"/>
      <c r="DC26" s="636"/>
      <c r="DD26" s="636"/>
      <c r="DE26" s="636"/>
      <c r="DF26" s="636"/>
      <c r="DG26" s="636"/>
    </row>
    <row r="27" spans="2:111" ht="18.75" customHeight="1" x14ac:dyDescent="0.1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625" t="s">
        <v>396</v>
      </c>
      <c r="AM27" s="625"/>
      <c r="AN27" s="45" t="s">
        <v>380</v>
      </c>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636"/>
      <c r="CE27" s="636"/>
      <c r="CF27" s="636"/>
      <c r="CG27" s="636"/>
      <c r="CH27" s="636"/>
      <c r="CI27" s="636"/>
      <c r="CJ27" s="636"/>
      <c r="CK27" s="636"/>
      <c r="CL27" s="636"/>
      <c r="CM27" s="636"/>
      <c r="CN27" s="636"/>
      <c r="CO27" s="636"/>
      <c r="CP27" s="636"/>
      <c r="CQ27" s="636"/>
      <c r="CR27" s="636"/>
      <c r="CS27" s="636"/>
      <c r="CT27" s="636"/>
      <c r="CU27" s="636"/>
      <c r="CV27" s="636"/>
      <c r="CW27" s="636"/>
      <c r="CX27" s="636"/>
      <c r="CY27" s="636"/>
      <c r="CZ27" s="636"/>
      <c r="DA27" s="636"/>
      <c r="DB27" s="636"/>
      <c r="DC27" s="636"/>
      <c r="DD27" s="636"/>
      <c r="DE27" s="636"/>
      <c r="DF27" s="636"/>
      <c r="DG27" s="636"/>
    </row>
    <row r="28" spans="2:111" ht="12.75" x14ac:dyDescent="0.1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625" t="s">
        <v>75</v>
      </c>
      <c r="AM28" s="625"/>
      <c r="AN28" s="45" t="s">
        <v>381</v>
      </c>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row>
    <row r="29" spans="2:111" ht="12.75" x14ac:dyDescent="0.1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row>
    <row r="30" spans="2:111" ht="12.75" x14ac:dyDescent="0.1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row>
    <row r="31" spans="2:111" ht="12.75" x14ac:dyDescent="0.15">
      <c r="B31" s="45"/>
      <c r="C31" s="45"/>
      <c r="D31" s="45"/>
      <c r="E31" s="48" t="s">
        <v>400</v>
      </c>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639" t="s">
        <v>377</v>
      </c>
      <c r="AM31" s="639"/>
      <c r="AN31" s="639"/>
      <c r="AO31" s="639"/>
      <c r="AP31" s="639"/>
      <c r="AQ31" s="639"/>
      <c r="AR31" s="639"/>
      <c r="AS31" s="639"/>
      <c r="AT31" s="639"/>
      <c r="AU31" s="639"/>
      <c r="AV31" s="639"/>
      <c r="AW31" s="639"/>
      <c r="AX31" s="639"/>
      <c r="AY31" s="639"/>
      <c r="AZ31" s="639"/>
      <c r="BA31" s="46"/>
      <c r="BB31" s="46"/>
      <c r="BC31" s="46"/>
      <c r="BD31" s="46"/>
      <c r="BE31" s="46"/>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row>
    <row r="32" spans="2:111" ht="12.75" x14ac:dyDescent="0.1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6"/>
      <c r="AM32" s="46"/>
      <c r="AN32" s="46"/>
      <c r="AO32" s="46"/>
      <c r="AP32" s="46"/>
      <c r="AQ32" s="46"/>
      <c r="AR32" s="46"/>
      <c r="AS32" s="46"/>
      <c r="AT32" s="46"/>
      <c r="AU32" s="46"/>
      <c r="AV32" s="46"/>
      <c r="AW32" s="46"/>
      <c r="AX32" s="46"/>
      <c r="AY32" s="46"/>
      <c r="AZ32" s="46"/>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row>
    <row r="33" spans="2:111" ht="12.75" x14ac:dyDescent="0.15">
      <c r="B33" s="45"/>
      <c r="C33" s="45"/>
      <c r="D33" s="45"/>
      <c r="E33" s="45"/>
      <c r="F33" s="45"/>
      <c r="G33" s="45"/>
      <c r="H33" s="45"/>
      <c r="I33" s="45"/>
      <c r="J33" s="45"/>
      <c r="K33" s="45"/>
      <c r="L33" s="45"/>
      <c r="M33" s="45"/>
      <c r="N33" s="45"/>
      <c r="O33" s="45"/>
      <c r="P33" s="45"/>
      <c r="Q33" s="45"/>
      <c r="R33" s="45"/>
      <c r="S33" s="45"/>
      <c r="T33" s="45"/>
      <c r="U33" s="45"/>
      <c r="V33" s="45"/>
      <c r="W33" s="45" t="s">
        <v>382</v>
      </c>
      <c r="X33" s="45"/>
      <c r="Y33" s="45"/>
      <c r="Z33" s="45"/>
      <c r="AA33" s="45"/>
      <c r="AB33" s="45"/>
      <c r="AC33" s="45"/>
      <c r="AD33" s="45"/>
      <c r="AE33" s="45"/>
      <c r="AF33" s="45"/>
      <c r="AG33" s="45"/>
      <c r="AH33" s="45"/>
      <c r="AI33" s="45"/>
      <c r="AJ33" s="45"/>
      <c r="AK33" s="45"/>
      <c r="AL33" s="639" t="s">
        <v>377</v>
      </c>
      <c r="AM33" s="639"/>
      <c r="AN33" s="639"/>
      <c r="AO33" s="639"/>
      <c r="AP33" s="639"/>
      <c r="AQ33" s="639"/>
      <c r="AR33" s="639"/>
      <c r="AS33" s="639"/>
      <c r="AT33" s="639"/>
      <c r="AU33" s="639"/>
      <c r="AV33" s="639"/>
      <c r="AW33" s="639"/>
      <c r="AX33" s="639"/>
      <c r="AY33" s="639"/>
      <c r="AZ33" s="639"/>
      <c r="BA33" s="46"/>
      <c r="BB33" s="49" t="s">
        <v>401</v>
      </c>
      <c r="BC33" s="640" t="s">
        <v>402</v>
      </c>
      <c r="BD33" s="640"/>
      <c r="BE33" s="640"/>
      <c r="BF33" s="640"/>
      <c r="BG33" s="640"/>
      <c r="BH33" s="640"/>
      <c r="BI33" s="640"/>
      <c r="BJ33" s="640"/>
      <c r="BK33" s="640"/>
      <c r="BL33" s="640"/>
      <c r="BM33" s="640"/>
      <c r="BN33" s="640"/>
      <c r="BO33" s="640"/>
      <c r="BP33" s="640"/>
      <c r="BQ33" s="640"/>
      <c r="BR33" s="45" t="s">
        <v>403</v>
      </c>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row>
    <row r="34" spans="2:111" ht="12.75" x14ac:dyDescent="0.1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row>
    <row r="35" spans="2:111" ht="12.75" x14ac:dyDescent="0.15">
      <c r="B35" s="50"/>
      <c r="C35" s="50"/>
      <c r="D35" s="50"/>
      <c r="E35" s="48" t="s">
        <v>404</v>
      </c>
      <c r="F35" s="45"/>
      <c r="G35" s="45"/>
      <c r="H35" s="45"/>
      <c r="I35" s="45"/>
      <c r="J35" s="45"/>
      <c r="K35" s="45"/>
      <c r="L35" s="45"/>
      <c r="M35" s="45"/>
      <c r="N35" s="45"/>
      <c r="O35" s="50"/>
      <c r="P35" s="45"/>
      <c r="Q35" s="50"/>
      <c r="R35" s="50"/>
      <c r="S35" s="50"/>
      <c r="T35" s="50"/>
      <c r="U35" s="50"/>
      <c r="V35" s="50"/>
      <c r="W35" s="50"/>
      <c r="X35" s="50"/>
      <c r="Y35" s="50"/>
      <c r="Z35" s="792">
        <f>+'1回目　基礎配筋'!Z35</f>
        <v>0</v>
      </c>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2"/>
      <c r="AY35" s="792"/>
      <c r="AZ35" s="792"/>
      <c r="BA35" s="792"/>
      <c r="BB35" s="792"/>
      <c r="BC35" s="792"/>
      <c r="BD35" s="792"/>
      <c r="BE35" s="792"/>
      <c r="BF35" s="792"/>
      <c r="BG35" s="792"/>
      <c r="BH35" s="792"/>
      <c r="BI35" s="792"/>
      <c r="BJ35" s="792"/>
      <c r="BK35" s="792"/>
      <c r="BL35" s="792"/>
      <c r="BM35" s="792"/>
      <c r="BN35" s="792"/>
      <c r="BO35" s="792"/>
      <c r="BP35" s="792"/>
      <c r="BQ35" s="792"/>
      <c r="BR35" s="792"/>
      <c r="BS35" s="792"/>
      <c r="BT35" s="50"/>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row>
    <row r="36" spans="2:111" ht="12.75" x14ac:dyDescent="0.15">
      <c r="B36" s="45"/>
      <c r="C36" s="45"/>
      <c r="D36" s="45"/>
      <c r="E36" s="45"/>
      <c r="F36" s="45"/>
      <c r="G36" s="45"/>
      <c r="H36" s="45"/>
      <c r="I36" s="45"/>
      <c r="J36" s="45"/>
      <c r="K36" s="45"/>
      <c r="L36" s="45"/>
      <c r="M36" s="45"/>
      <c r="N36" s="45"/>
      <c r="O36" s="45"/>
      <c r="P36" s="45"/>
      <c r="Q36" s="45"/>
      <c r="R36" s="45"/>
      <c r="S36" s="45"/>
      <c r="T36" s="45"/>
      <c r="U36" s="45"/>
      <c r="V36" s="45"/>
      <c r="W36" s="45"/>
      <c r="X36" s="45"/>
      <c r="Y36" s="45"/>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2"/>
      <c r="AY36" s="792"/>
      <c r="AZ36" s="792"/>
      <c r="BA36" s="792"/>
      <c r="BB36" s="792"/>
      <c r="BC36" s="792"/>
      <c r="BD36" s="792"/>
      <c r="BE36" s="792"/>
      <c r="BF36" s="792"/>
      <c r="BG36" s="792"/>
      <c r="BH36" s="792"/>
      <c r="BI36" s="792"/>
      <c r="BJ36" s="792"/>
      <c r="BK36" s="792"/>
      <c r="BL36" s="792"/>
      <c r="BM36" s="792"/>
      <c r="BN36" s="792"/>
      <c r="BO36" s="792"/>
      <c r="BP36" s="792"/>
      <c r="BQ36" s="792"/>
      <c r="BR36" s="792"/>
      <c r="BS36" s="792"/>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row>
    <row r="37" spans="2:111" ht="12.75" x14ac:dyDescent="0.15">
      <c r="B37" s="45"/>
      <c r="C37" s="45"/>
      <c r="D37" s="45"/>
      <c r="E37" s="45"/>
      <c r="F37" s="45"/>
      <c r="G37" s="45"/>
      <c r="H37" s="45"/>
      <c r="I37" s="45"/>
      <c r="J37" s="45"/>
      <c r="K37" s="45"/>
      <c r="L37" s="45"/>
      <c r="M37" s="45"/>
      <c r="N37" s="45"/>
      <c r="O37" s="45"/>
      <c r="P37" s="45"/>
      <c r="Q37" s="45"/>
      <c r="R37" s="45"/>
      <c r="S37" s="45"/>
      <c r="T37" s="45"/>
      <c r="U37" s="45"/>
      <c r="V37" s="45"/>
      <c r="W37" s="45"/>
      <c r="X37" s="45"/>
      <c r="Y37" s="45"/>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row>
    <row r="38" spans="2:111" ht="12.75" x14ac:dyDescent="0.15">
      <c r="B38" s="45"/>
      <c r="C38" s="45"/>
      <c r="D38" s="45"/>
      <c r="E38" s="48" t="s">
        <v>405</v>
      </c>
      <c r="F38" s="45"/>
      <c r="G38" s="45"/>
      <c r="H38" s="45"/>
      <c r="I38" s="45"/>
      <c r="J38" s="45"/>
      <c r="K38" s="45"/>
      <c r="L38" s="45"/>
      <c r="M38" s="45"/>
      <c r="N38" s="45"/>
      <c r="O38" s="45"/>
      <c r="P38" s="45"/>
      <c r="Q38" s="45"/>
      <c r="R38" s="45"/>
      <c r="S38" s="45"/>
      <c r="T38" s="45"/>
      <c r="U38" s="45"/>
      <c r="V38" s="45"/>
      <c r="W38" s="45"/>
      <c r="X38" s="45"/>
      <c r="Y38" s="45"/>
      <c r="Z38" s="792">
        <f>+'1回目　基礎配筋'!Z38</f>
        <v>0</v>
      </c>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2"/>
      <c r="AY38" s="792"/>
      <c r="AZ38" s="792"/>
      <c r="BA38" s="792"/>
      <c r="BB38" s="792"/>
      <c r="BC38" s="792"/>
      <c r="BD38" s="792"/>
      <c r="BE38" s="792"/>
      <c r="BF38" s="792"/>
      <c r="BG38" s="792"/>
      <c r="BH38" s="792"/>
      <c r="BI38" s="792"/>
      <c r="BJ38" s="792"/>
      <c r="BK38" s="792"/>
      <c r="BL38" s="792"/>
      <c r="BM38" s="792"/>
      <c r="BN38" s="792"/>
      <c r="BO38" s="792"/>
      <c r="BP38" s="792"/>
      <c r="BQ38" s="792"/>
      <c r="BR38" s="792"/>
      <c r="BS38" s="792"/>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row>
    <row r="39" spans="2:111" ht="12.75"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792"/>
      <c r="AA39" s="792"/>
      <c r="AB39" s="792"/>
      <c r="AC39" s="792"/>
      <c r="AD39" s="792"/>
      <c r="AE39" s="792"/>
      <c r="AF39" s="792"/>
      <c r="AG39" s="792"/>
      <c r="AH39" s="792"/>
      <c r="AI39" s="792"/>
      <c r="AJ39" s="792"/>
      <c r="AK39" s="792"/>
      <c r="AL39" s="792"/>
      <c r="AM39" s="792"/>
      <c r="AN39" s="792"/>
      <c r="AO39" s="792"/>
      <c r="AP39" s="792"/>
      <c r="AQ39" s="792"/>
      <c r="AR39" s="792"/>
      <c r="AS39" s="792"/>
      <c r="AT39" s="792"/>
      <c r="AU39" s="792"/>
      <c r="AV39" s="792"/>
      <c r="AW39" s="792"/>
      <c r="AX39" s="792"/>
      <c r="AY39" s="792"/>
      <c r="AZ39" s="792"/>
      <c r="BA39" s="792"/>
      <c r="BB39" s="792"/>
      <c r="BC39" s="792"/>
      <c r="BD39" s="792"/>
      <c r="BE39" s="792"/>
      <c r="BF39" s="792"/>
      <c r="BG39" s="792"/>
      <c r="BH39" s="792"/>
      <c r="BI39" s="792"/>
      <c r="BJ39" s="792"/>
      <c r="BK39" s="792"/>
      <c r="BL39" s="792"/>
      <c r="BM39" s="792"/>
      <c r="BN39" s="792"/>
      <c r="BO39" s="792"/>
      <c r="BP39" s="792"/>
      <c r="BQ39" s="792"/>
      <c r="BR39" s="792"/>
      <c r="BS39" s="792"/>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row>
    <row r="40" spans="2:111" ht="12.75" x14ac:dyDescent="0.1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row>
    <row r="41" spans="2:111" ht="12.75" x14ac:dyDescent="0.15">
      <c r="B41" s="45"/>
      <c r="C41" s="45"/>
      <c r="D41" s="45"/>
      <c r="E41" s="48" t="s">
        <v>406</v>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792">
        <f>+'1回目　基礎配筋'!AH41</f>
        <v>0</v>
      </c>
      <c r="AI41" s="792"/>
      <c r="AJ41" s="792"/>
      <c r="AK41" s="792"/>
      <c r="AL41" s="792"/>
      <c r="AM41" s="792"/>
      <c r="AN41" s="792"/>
      <c r="AO41" s="792"/>
      <c r="AP41" s="792"/>
      <c r="AQ41" s="792"/>
      <c r="AR41" s="792"/>
      <c r="AS41" s="792"/>
      <c r="AT41" s="792"/>
      <c r="AU41" s="792"/>
      <c r="AV41" s="792"/>
      <c r="AW41" s="792"/>
      <c r="AX41" s="792"/>
      <c r="AY41" s="792"/>
      <c r="AZ41" s="792"/>
      <c r="BA41" s="792"/>
      <c r="BB41" s="792"/>
      <c r="BC41" s="792"/>
      <c r="BD41" s="792"/>
      <c r="BE41" s="792"/>
      <c r="BF41" s="792"/>
      <c r="BG41" s="792"/>
      <c r="BH41" s="792"/>
      <c r="BI41" s="792"/>
      <c r="BJ41" s="792"/>
      <c r="BK41" s="792"/>
      <c r="BL41" s="792"/>
      <c r="BM41" s="792"/>
      <c r="BN41" s="792"/>
      <c r="BO41" s="792"/>
      <c r="BP41" s="792"/>
      <c r="BQ41" s="792"/>
      <c r="BR41" s="792"/>
      <c r="BS41" s="792"/>
      <c r="BT41" s="45"/>
      <c r="BU41" s="45"/>
      <c r="BV41" s="45"/>
      <c r="BW41" s="45" t="s">
        <v>407</v>
      </c>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row>
    <row r="42" spans="2:111" ht="12.75" x14ac:dyDescent="0.15">
      <c r="B42" s="45"/>
      <c r="C42" s="45"/>
      <c r="D42" s="45"/>
      <c r="E42" s="48"/>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792"/>
      <c r="AI42" s="792"/>
      <c r="AJ42" s="792"/>
      <c r="AK42" s="792"/>
      <c r="AL42" s="792"/>
      <c r="AM42" s="792"/>
      <c r="AN42" s="792"/>
      <c r="AO42" s="792"/>
      <c r="AP42" s="792"/>
      <c r="AQ42" s="792"/>
      <c r="AR42" s="792"/>
      <c r="AS42" s="792"/>
      <c r="AT42" s="792"/>
      <c r="AU42" s="792"/>
      <c r="AV42" s="792"/>
      <c r="AW42" s="792"/>
      <c r="AX42" s="792"/>
      <c r="AY42" s="792"/>
      <c r="AZ42" s="792"/>
      <c r="BA42" s="792"/>
      <c r="BB42" s="792"/>
      <c r="BC42" s="792"/>
      <c r="BD42" s="792"/>
      <c r="BE42" s="792"/>
      <c r="BF42" s="792"/>
      <c r="BG42" s="792"/>
      <c r="BH42" s="792"/>
      <c r="BI42" s="792"/>
      <c r="BJ42" s="792"/>
      <c r="BK42" s="792"/>
      <c r="BL42" s="792"/>
      <c r="BM42" s="792"/>
      <c r="BN42" s="792"/>
      <c r="BO42" s="792"/>
      <c r="BP42" s="792"/>
      <c r="BQ42" s="792"/>
      <c r="BR42" s="792"/>
      <c r="BS42" s="792"/>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row>
    <row r="43" spans="2:111" ht="12.75" x14ac:dyDescent="0.1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792">
        <f>+'1回目　基礎配筋'!AH43</f>
        <v>0</v>
      </c>
      <c r="AI43" s="792"/>
      <c r="AJ43" s="792"/>
      <c r="AK43" s="792"/>
      <c r="AL43" s="792"/>
      <c r="AM43" s="792"/>
      <c r="AN43" s="792"/>
      <c r="AO43" s="792"/>
      <c r="AP43" s="792"/>
      <c r="AQ43" s="792"/>
      <c r="AR43" s="792"/>
      <c r="AS43" s="792"/>
      <c r="AT43" s="792"/>
      <c r="AU43" s="792"/>
      <c r="AV43" s="792"/>
      <c r="AW43" s="792"/>
      <c r="AX43" s="792"/>
      <c r="AY43" s="792"/>
      <c r="AZ43" s="792"/>
      <c r="BA43" s="792"/>
      <c r="BB43" s="792"/>
      <c r="BC43" s="792"/>
      <c r="BD43" s="792"/>
      <c r="BE43" s="792"/>
      <c r="BF43" s="792"/>
      <c r="BG43" s="792"/>
      <c r="BH43" s="792"/>
      <c r="BI43" s="792"/>
      <c r="BJ43" s="792"/>
      <c r="BK43" s="792"/>
      <c r="BL43" s="792"/>
      <c r="BM43" s="792"/>
      <c r="BN43" s="792"/>
      <c r="BO43" s="792"/>
      <c r="BP43" s="792"/>
      <c r="BQ43" s="792"/>
      <c r="BR43" s="792"/>
      <c r="BS43" s="792"/>
      <c r="BT43" s="45"/>
      <c r="BU43" s="45"/>
      <c r="BV43" s="45"/>
      <c r="BW43" s="45" t="s">
        <v>408</v>
      </c>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row>
    <row r="44" spans="2:111" ht="12.75" x14ac:dyDescent="0.1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792"/>
      <c r="AI44" s="792"/>
      <c r="AJ44" s="792"/>
      <c r="AK44" s="792"/>
      <c r="AL44" s="792"/>
      <c r="AM44" s="792"/>
      <c r="AN44" s="792"/>
      <c r="AO44" s="792"/>
      <c r="AP44" s="792"/>
      <c r="AQ44" s="792"/>
      <c r="AR44" s="792"/>
      <c r="AS44" s="792"/>
      <c r="AT44" s="792"/>
      <c r="AU44" s="792"/>
      <c r="AV44" s="792"/>
      <c r="AW44" s="792"/>
      <c r="AX44" s="792"/>
      <c r="AY44" s="792"/>
      <c r="AZ44" s="792"/>
      <c r="BA44" s="792"/>
      <c r="BB44" s="792"/>
      <c r="BC44" s="792"/>
      <c r="BD44" s="792"/>
      <c r="BE44" s="792"/>
      <c r="BF44" s="792"/>
      <c r="BG44" s="792"/>
      <c r="BH44" s="792"/>
      <c r="BI44" s="792"/>
      <c r="BJ44" s="792"/>
      <c r="BK44" s="792"/>
      <c r="BL44" s="792"/>
      <c r="BM44" s="792"/>
      <c r="BN44" s="792"/>
      <c r="BO44" s="792"/>
      <c r="BP44" s="792"/>
      <c r="BQ44" s="792"/>
      <c r="BR44" s="792"/>
      <c r="BS44" s="792"/>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row>
    <row r="45" spans="2:111" ht="12.75" x14ac:dyDescent="0.1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row>
    <row r="46" spans="2:111" ht="12.75" x14ac:dyDescent="0.15">
      <c r="B46" s="45"/>
      <c r="C46" s="45"/>
      <c r="D46" s="45"/>
      <c r="E46" s="48" t="s">
        <v>409</v>
      </c>
      <c r="F46" s="45"/>
      <c r="G46" s="45"/>
      <c r="H46" s="45"/>
      <c r="I46" s="45"/>
      <c r="J46" s="45"/>
      <c r="K46" s="45"/>
      <c r="L46" s="45"/>
      <c r="M46" s="45"/>
      <c r="N46" s="45"/>
      <c r="O46" s="45"/>
      <c r="P46" s="45"/>
      <c r="Q46" s="45"/>
      <c r="R46" s="45"/>
      <c r="S46" s="45"/>
      <c r="T46" s="45"/>
      <c r="U46" s="45"/>
      <c r="V46" s="45"/>
      <c r="W46" s="45"/>
      <c r="X46" s="45"/>
      <c r="Y46" s="45"/>
      <c r="Z46" s="651"/>
      <c r="AA46" s="651"/>
      <c r="AB46" s="651"/>
      <c r="AC46" s="651"/>
      <c r="AD46" s="651"/>
      <c r="AE46" s="651"/>
      <c r="AF46" s="651"/>
      <c r="AG46" s="651"/>
      <c r="AH46" s="651"/>
      <c r="AI46" s="651"/>
      <c r="AJ46" s="651"/>
      <c r="AK46" s="651"/>
      <c r="AL46" s="651"/>
      <c r="AM46" s="651"/>
      <c r="AN46" s="651"/>
      <c r="AO46" s="651"/>
      <c r="AP46" s="651"/>
      <c r="AQ46" s="651"/>
      <c r="AR46" s="651"/>
      <c r="AS46" s="651"/>
      <c r="AT46" s="45"/>
      <c r="AU46" s="45"/>
      <c r="AV46" s="44" t="s">
        <v>383</v>
      </c>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row>
    <row r="47" spans="2:111" ht="12.75" x14ac:dyDescent="0.15">
      <c r="B47" s="45"/>
      <c r="C47" s="45"/>
      <c r="D47" s="45"/>
      <c r="E47" s="45"/>
      <c r="F47" s="45"/>
      <c r="G47" s="45"/>
      <c r="H47" s="45"/>
      <c r="I47" s="45"/>
      <c r="J47" s="45"/>
      <c r="K47" s="45"/>
      <c r="L47" s="45"/>
      <c r="M47" s="45"/>
      <c r="N47" s="45"/>
      <c r="O47" s="45"/>
      <c r="P47" s="45"/>
      <c r="Q47" s="45"/>
      <c r="R47" s="45"/>
      <c r="S47" s="45"/>
      <c r="T47" s="45"/>
      <c r="U47" s="45"/>
      <c r="V47" s="45"/>
      <c r="W47" s="45"/>
      <c r="X47" s="45"/>
      <c r="Y47" s="45"/>
      <c r="Z47" s="651"/>
      <c r="AA47" s="651"/>
      <c r="AB47" s="651"/>
      <c r="AC47" s="651"/>
      <c r="AD47" s="651"/>
      <c r="AE47" s="651"/>
      <c r="AF47" s="651"/>
      <c r="AG47" s="651"/>
      <c r="AH47" s="651"/>
      <c r="AI47" s="651"/>
      <c r="AJ47" s="651"/>
      <c r="AK47" s="651"/>
      <c r="AL47" s="651"/>
      <c r="AM47" s="651"/>
      <c r="AN47" s="651"/>
      <c r="AO47" s="651"/>
      <c r="AP47" s="651"/>
      <c r="AQ47" s="651"/>
      <c r="AR47" s="651"/>
      <c r="AS47" s="651"/>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row>
    <row r="48" spans="2:111" ht="12.75" x14ac:dyDescent="0.1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row>
    <row r="49" spans="2:131" ht="12.75" x14ac:dyDescent="0.1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row>
    <row r="50" spans="2:131" ht="12.75" x14ac:dyDescent="0.1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row>
    <row r="51" spans="2:131" ht="14.25" x14ac:dyDescent="0.15">
      <c r="B51" s="632" t="s">
        <v>12</v>
      </c>
      <c r="C51" s="632"/>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32"/>
      <c r="AL51" s="632"/>
      <c r="AM51" s="632"/>
      <c r="AN51" s="632"/>
      <c r="AO51" s="632"/>
      <c r="AP51" s="632"/>
      <c r="AQ51" s="632"/>
      <c r="AR51" s="632"/>
      <c r="AS51" s="632"/>
      <c r="AT51" s="632"/>
      <c r="AU51" s="632"/>
      <c r="AV51" s="632"/>
      <c r="AW51" s="632"/>
      <c r="AX51" s="632"/>
      <c r="AY51" s="632"/>
      <c r="AZ51" s="632"/>
      <c r="BA51" s="632"/>
      <c r="BB51" s="632"/>
      <c r="BC51" s="632"/>
      <c r="BD51" s="632"/>
      <c r="BE51" s="632"/>
      <c r="BF51" s="632"/>
      <c r="BG51" s="632"/>
      <c r="BH51" s="632"/>
      <c r="BI51" s="632"/>
      <c r="BJ51" s="632"/>
      <c r="BK51" s="632"/>
      <c r="BL51" s="632"/>
      <c r="BM51" s="632"/>
      <c r="BN51" s="632"/>
      <c r="BO51" s="632"/>
      <c r="BP51" s="632"/>
      <c r="BQ51" s="632"/>
      <c r="BR51" s="632"/>
      <c r="BS51" s="632"/>
      <c r="BT51" s="632"/>
      <c r="BU51" s="632"/>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row>
    <row r="52" spans="2:131" ht="12.75" x14ac:dyDescent="0.1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t="s">
        <v>410</v>
      </c>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row>
    <row r="53" spans="2:131" ht="12.75" x14ac:dyDescent="0.15">
      <c r="B53" s="45"/>
      <c r="C53" s="45"/>
      <c r="D53" s="45" t="s">
        <v>473</v>
      </c>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4" t="s">
        <v>7</v>
      </c>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row>
    <row r="54" spans="2:131" ht="12.75" x14ac:dyDescent="0.1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4" t="s">
        <v>411</v>
      </c>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EA54" s="3"/>
    </row>
    <row r="55" spans="2:131" ht="12.75" x14ac:dyDescent="0.15">
      <c r="B55" s="45"/>
      <c r="C55" s="45"/>
      <c r="D55" s="652" t="s">
        <v>412</v>
      </c>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52"/>
      <c r="AL55" s="652"/>
      <c r="AM55" s="652"/>
      <c r="AN55" s="652"/>
      <c r="AO55" s="652"/>
      <c r="AP55" s="652"/>
      <c r="AQ55" s="652"/>
      <c r="AR55" s="652"/>
      <c r="AS55" s="652"/>
      <c r="AT55" s="652"/>
      <c r="AU55" s="652"/>
      <c r="AV55" s="652"/>
      <c r="AW55" s="652"/>
      <c r="AX55" s="652"/>
      <c r="AY55" s="652"/>
      <c r="AZ55" s="652"/>
      <c r="BA55" s="652"/>
      <c r="BB55" s="652"/>
      <c r="BC55" s="652"/>
      <c r="BD55" s="652"/>
      <c r="BE55" s="652"/>
      <c r="BF55" s="652"/>
      <c r="BG55" s="652"/>
      <c r="BH55" s="652"/>
      <c r="BI55" s="652"/>
      <c r="BJ55" s="652"/>
      <c r="BK55" s="652"/>
      <c r="BL55" s="652"/>
      <c r="BM55" s="652"/>
      <c r="BN55" s="652"/>
      <c r="BO55" s="652"/>
      <c r="BP55" s="652"/>
      <c r="BQ55" s="652"/>
      <c r="BR55" s="652"/>
      <c r="BS55" s="652"/>
      <c r="BT55" s="45"/>
      <c r="BU55" s="45"/>
      <c r="BV55" s="45"/>
      <c r="BW55" s="45"/>
      <c r="BX55" s="44" t="s">
        <v>424</v>
      </c>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EA55" s="3"/>
    </row>
    <row r="56" spans="2:131" ht="12.75" x14ac:dyDescent="0.15">
      <c r="B56" s="45"/>
      <c r="C56" s="45"/>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2"/>
      <c r="AL56" s="652"/>
      <c r="AM56" s="652"/>
      <c r="AN56" s="652"/>
      <c r="AO56" s="652"/>
      <c r="AP56" s="652"/>
      <c r="AQ56" s="652"/>
      <c r="AR56" s="652"/>
      <c r="AS56" s="652"/>
      <c r="AT56" s="652"/>
      <c r="AU56" s="652"/>
      <c r="AV56" s="652"/>
      <c r="AW56" s="652"/>
      <c r="AX56" s="652"/>
      <c r="AY56" s="652"/>
      <c r="AZ56" s="652"/>
      <c r="BA56" s="652"/>
      <c r="BB56" s="652"/>
      <c r="BC56" s="652"/>
      <c r="BD56" s="652"/>
      <c r="BE56" s="652"/>
      <c r="BF56" s="652"/>
      <c r="BG56" s="652"/>
      <c r="BH56" s="652"/>
      <c r="BI56" s="652"/>
      <c r="BJ56" s="652"/>
      <c r="BK56" s="652"/>
      <c r="BL56" s="652"/>
      <c r="BM56" s="652"/>
      <c r="BN56" s="652"/>
      <c r="BO56" s="652"/>
      <c r="BP56" s="652"/>
      <c r="BQ56" s="652"/>
      <c r="BR56" s="652"/>
      <c r="BS56" s="652"/>
      <c r="BT56" s="45"/>
      <c r="BU56" s="45"/>
      <c r="BV56" s="45"/>
      <c r="BW56" s="45"/>
      <c r="BX56" s="45"/>
      <c r="BY56" s="45"/>
      <c r="BZ56" s="44" t="s">
        <v>117</v>
      </c>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EA56" s="3"/>
    </row>
    <row r="57" spans="2:131" ht="12.75" x14ac:dyDescent="0.1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4" t="s">
        <v>413</v>
      </c>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EA57" s="3"/>
    </row>
    <row r="58" spans="2:131" ht="12.75" x14ac:dyDescent="0.15">
      <c r="B58" s="45"/>
      <c r="C58" s="45"/>
      <c r="D58" s="653" t="s">
        <v>0</v>
      </c>
      <c r="E58" s="626"/>
      <c r="F58" s="626"/>
      <c r="G58" s="626"/>
      <c r="H58" s="626"/>
      <c r="I58" s="626"/>
      <c r="J58" s="626"/>
      <c r="K58" s="626"/>
      <c r="L58" s="626"/>
      <c r="M58" s="626"/>
      <c r="N58" s="626"/>
      <c r="O58" s="626"/>
      <c r="P58" s="626"/>
      <c r="Q58" s="626"/>
      <c r="R58" s="626"/>
      <c r="S58" s="626"/>
      <c r="T58" s="626"/>
      <c r="U58" s="626"/>
      <c r="V58" s="654">
        <f>+Z38</f>
        <v>0</v>
      </c>
      <c r="W58" s="654"/>
      <c r="X58" s="654"/>
      <c r="Y58" s="654"/>
      <c r="Z58" s="654"/>
      <c r="AA58" s="654"/>
      <c r="AB58" s="654"/>
      <c r="AC58" s="654"/>
      <c r="AD58" s="654"/>
      <c r="AE58" s="654"/>
      <c r="AF58" s="654"/>
      <c r="AG58" s="654"/>
      <c r="AH58" s="654"/>
      <c r="AI58" s="654"/>
      <c r="AJ58" s="654"/>
      <c r="AK58" s="654"/>
      <c r="AL58" s="654"/>
      <c r="AM58" s="654"/>
      <c r="AN58" s="654"/>
      <c r="AO58" s="654"/>
      <c r="AP58" s="654"/>
      <c r="AQ58" s="654"/>
      <c r="AR58" s="654"/>
      <c r="AS58" s="654"/>
      <c r="AT58" s="654"/>
      <c r="AU58" s="654"/>
      <c r="AV58" s="654"/>
      <c r="AW58" s="654"/>
      <c r="AX58" s="654"/>
      <c r="AY58" s="654"/>
      <c r="AZ58" s="654"/>
      <c r="BA58" s="654"/>
      <c r="BB58" s="654"/>
      <c r="BC58" s="654"/>
      <c r="BD58" s="654"/>
      <c r="BE58" s="654"/>
      <c r="BF58" s="654"/>
      <c r="BG58" s="654"/>
      <c r="BH58" s="654"/>
      <c r="BI58" s="654"/>
      <c r="BJ58" s="654"/>
      <c r="BK58" s="654"/>
      <c r="BL58" s="654"/>
      <c r="BM58" s="654"/>
      <c r="BN58" s="654"/>
      <c r="BO58" s="654"/>
      <c r="BP58" s="654"/>
      <c r="BQ58" s="654"/>
      <c r="BR58" s="654"/>
      <c r="BS58" s="655"/>
      <c r="BT58" s="45"/>
      <c r="BU58" s="45"/>
      <c r="BV58" s="45"/>
      <c r="BW58" s="45"/>
      <c r="BX58" s="44"/>
      <c r="BY58" s="44"/>
      <c r="BZ58" s="44" t="s">
        <v>118</v>
      </c>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EA58" s="3"/>
    </row>
    <row r="59" spans="2:131" ht="12.75" x14ac:dyDescent="0.15">
      <c r="B59" s="45"/>
      <c r="C59" s="45"/>
      <c r="D59" s="602"/>
      <c r="E59" s="603"/>
      <c r="F59" s="603"/>
      <c r="G59" s="603"/>
      <c r="H59" s="603"/>
      <c r="I59" s="603"/>
      <c r="J59" s="603"/>
      <c r="K59" s="603"/>
      <c r="L59" s="603"/>
      <c r="M59" s="603"/>
      <c r="N59" s="603"/>
      <c r="O59" s="603"/>
      <c r="P59" s="603"/>
      <c r="Q59" s="603"/>
      <c r="R59" s="603"/>
      <c r="S59" s="603"/>
      <c r="T59" s="603"/>
      <c r="U59" s="603"/>
      <c r="V59" s="656"/>
      <c r="W59" s="656"/>
      <c r="X59" s="656"/>
      <c r="Y59" s="656"/>
      <c r="Z59" s="656"/>
      <c r="AA59" s="656"/>
      <c r="AB59" s="656"/>
      <c r="AC59" s="656"/>
      <c r="AD59" s="656"/>
      <c r="AE59" s="656"/>
      <c r="AF59" s="656"/>
      <c r="AG59" s="656"/>
      <c r="AH59" s="656"/>
      <c r="AI59" s="656"/>
      <c r="AJ59" s="656"/>
      <c r="AK59" s="656"/>
      <c r="AL59" s="656"/>
      <c r="AM59" s="656"/>
      <c r="AN59" s="656"/>
      <c r="AO59" s="656"/>
      <c r="AP59" s="656"/>
      <c r="AQ59" s="656"/>
      <c r="AR59" s="656"/>
      <c r="AS59" s="656"/>
      <c r="AT59" s="656"/>
      <c r="AU59" s="656"/>
      <c r="AV59" s="656"/>
      <c r="AW59" s="656"/>
      <c r="AX59" s="656"/>
      <c r="AY59" s="656"/>
      <c r="AZ59" s="656"/>
      <c r="BA59" s="656"/>
      <c r="BB59" s="656"/>
      <c r="BC59" s="656"/>
      <c r="BD59" s="656"/>
      <c r="BE59" s="656"/>
      <c r="BF59" s="656"/>
      <c r="BG59" s="656"/>
      <c r="BH59" s="656"/>
      <c r="BI59" s="656"/>
      <c r="BJ59" s="656"/>
      <c r="BK59" s="656"/>
      <c r="BL59" s="656"/>
      <c r="BM59" s="656"/>
      <c r="BN59" s="656"/>
      <c r="BO59" s="656"/>
      <c r="BP59" s="656"/>
      <c r="BQ59" s="656"/>
      <c r="BR59" s="656"/>
      <c r="BS59" s="657"/>
      <c r="BT59" s="45"/>
      <c r="BU59" s="45"/>
      <c r="BV59" s="45"/>
      <c r="BW59" s="45"/>
      <c r="BX59" s="52" t="s">
        <v>425</v>
      </c>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EA59" s="3"/>
    </row>
    <row r="60" spans="2:131" ht="12.75" x14ac:dyDescent="0.15">
      <c r="B60" s="45"/>
      <c r="C60" s="45"/>
      <c r="D60" s="602" t="s">
        <v>1</v>
      </c>
      <c r="E60" s="603"/>
      <c r="F60" s="603"/>
      <c r="G60" s="603"/>
      <c r="H60" s="603"/>
      <c r="I60" s="603"/>
      <c r="J60" s="603"/>
      <c r="K60" s="603"/>
      <c r="L60" s="603"/>
      <c r="M60" s="603"/>
      <c r="N60" s="603"/>
      <c r="O60" s="603"/>
      <c r="P60" s="603"/>
      <c r="Q60" s="603"/>
      <c r="R60" s="603"/>
      <c r="S60" s="603"/>
      <c r="T60" s="603"/>
      <c r="U60" s="603"/>
      <c r="V60" s="656">
        <f>+Z35</f>
        <v>0</v>
      </c>
      <c r="W60" s="656"/>
      <c r="X60" s="656"/>
      <c r="Y60" s="656"/>
      <c r="Z60" s="656"/>
      <c r="AA60" s="656"/>
      <c r="AB60" s="656"/>
      <c r="AC60" s="656"/>
      <c r="AD60" s="656"/>
      <c r="AE60" s="656"/>
      <c r="AF60" s="656"/>
      <c r="AG60" s="656"/>
      <c r="AH60" s="656"/>
      <c r="AI60" s="656"/>
      <c r="AJ60" s="656"/>
      <c r="AK60" s="656"/>
      <c r="AL60" s="656"/>
      <c r="AM60" s="656"/>
      <c r="AN60" s="656"/>
      <c r="AO60" s="656"/>
      <c r="AP60" s="656"/>
      <c r="AQ60" s="656"/>
      <c r="AR60" s="656"/>
      <c r="AS60" s="656"/>
      <c r="AT60" s="656"/>
      <c r="AU60" s="656"/>
      <c r="AV60" s="656"/>
      <c r="AW60" s="656"/>
      <c r="AX60" s="656"/>
      <c r="AY60" s="656"/>
      <c r="AZ60" s="656"/>
      <c r="BA60" s="656"/>
      <c r="BB60" s="656"/>
      <c r="BC60" s="656"/>
      <c r="BD60" s="656"/>
      <c r="BE60" s="656"/>
      <c r="BF60" s="656"/>
      <c r="BG60" s="656"/>
      <c r="BH60" s="656"/>
      <c r="BI60" s="656"/>
      <c r="BJ60" s="656"/>
      <c r="BK60" s="656"/>
      <c r="BL60" s="656"/>
      <c r="BM60" s="656"/>
      <c r="BN60" s="656"/>
      <c r="BO60" s="656"/>
      <c r="BP60" s="656"/>
      <c r="BQ60" s="656"/>
      <c r="BR60" s="656"/>
      <c r="BS60" s="657"/>
      <c r="BT60" s="45"/>
      <c r="BU60" s="45"/>
      <c r="BV60" s="45"/>
      <c r="BW60" s="45"/>
      <c r="BX60" s="45"/>
      <c r="BY60" s="45"/>
      <c r="BZ60" s="52" t="s">
        <v>119</v>
      </c>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EA60" s="3"/>
    </row>
    <row r="61" spans="2:131" ht="12.75" x14ac:dyDescent="0.15">
      <c r="B61" s="45"/>
      <c r="C61" s="45"/>
      <c r="D61" s="602"/>
      <c r="E61" s="603"/>
      <c r="F61" s="603"/>
      <c r="G61" s="603"/>
      <c r="H61" s="603"/>
      <c r="I61" s="603"/>
      <c r="J61" s="603"/>
      <c r="K61" s="603"/>
      <c r="L61" s="603"/>
      <c r="M61" s="603"/>
      <c r="N61" s="603"/>
      <c r="O61" s="603"/>
      <c r="P61" s="603"/>
      <c r="Q61" s="603"/>
      <c r="R61" s="603"/>
      <c r="S61" s="603"/>
      <c r="T61" s="603"/>
      <c r="U61" s="603"/>
      <c r="V61" s="656"/>
      <c r="W61" s="656"/>
      <c r="X61" s="656"/>
      <c r="Y61" s="656"/>
      <c r="Z61" s="656"/>
      <c r="AA61" s="656"/>
      <c r="AB61" s="656"/>
      <c r="AC61" s="656"/>
      <c r="AD61" s="656"/>
      <c r="AE61" s="656"/>
      <c r="AF61" s="656"/>
      <c r="AG61" s="656"/>
      <c r="AH61" s="656"/>
      <c r="AI61" s="656"/>
      <c r="AJ61" s="656"/>
      <c r="AK61" s="656"/>
      <c r="AL61" s="656"/>
      <c r="AM61" s="656"/>
      <c r="AN61" s="656"/>
      <c r="AO61" s="656"/>
      <c r="AP61" s="656"/>
      <c r="AQ61" s="656"/>
      <c r="AR61" s="656"/>
      <c r="AS61" s="656"/>
      <c r="AT61" s="656"/>
      <c r="AU61" s="656"/>
      <c r="AV61" s="656"/>
      <c r="AW61" s="656"/>
      <c r="AX61" s="656"/>
      <c r="AY61" s="656"/>
      <c r="AZ61" s="656"/>
      <c r="BA61" s="656"/>
      <c r="BB61" s="656"/>
      <c r="BC61" s="656"/>
      <c r="BD61" s="656"/>
      <c r="BE61" s="656"/>
      <c r="BF61" s="656"/>
      <c r="BG61" s="656"/>
      <c r="BH61" s="656"/>
      <c r="BI61" s="656"/>
      <c r="BJ61" s="656"/>
      <c r="BK61" s="656"/>
      <c r="BL61" s="656"/>
      <c r="BM61" s="656"/>
      <c r="BN61" s="656"/>
      <c r="BO61" s="656"/>
      <c r="BP61" s="656"/>
      <c r="BQ61" s="656"/>
      <c r="BR61" s="656"/>
      <c r="BS61" s="657"/>
      <c r="BT61" s="45"/>
      <c r="BU61" s="45"/>
      <c r="BV61" s="45"/>
      <c r="BW61" s="45"/>
      <c r="BX61" s="52" t="s">
        <v>414</v>
      </c>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EA61" s="3"/>
    </row>
    <row r="62" spans="2:131" ht="12.75" customHeight="1" x14ac:dyDescent="0.15">
      <c r="B62" s="45"/>
      <c r="C62" s="45"/>
      <c r="D62" s="602" t="s">
        <v>2</v>
      </c>
      <c r="E62" s="603"/>
      <c r="F62" s="603"/>
      <c r="G62" s="603"/>
      <c r="H62" s="603"/>
      <c r="I62" s="603"/>
      <c r="J62" s="603"/>
      <c r="K62" s="603"/>
      <c r="L62" s="603"/>
      <c r="M62" s="603"/>
      <c r="N62" s="603"/>
      <c r="O62" s="603"/>
      <c r="P62" s="603"/>
      <c r="Q62" s="603"/>
      <c r="R62" s="603"/>
      <c r="S62" s="603"/>
      <c r="T62" s="603"/>
      <c r="U62" s="603"/>
      <c r="V62" s="606" t="s">
        <v>415</v>
      </c>
      <c r="W62" s="606"/>
      <c r="X62" s="606"/>
      <c r="Y62" s="606"/>
      <c r="Z62" s="606"/>
      <c r="AA62" s="606"/>
      <c r="AB62" s="606"/>
      <c r="AC62" s="606"/>
      <c r="AD62" s="606"/>
      <c r="AE62" s="656">
        <f>+'1回目　基礎配筋'!AE62:BS63</f>
        <v>0</v>
      </c>
      <c r="AF62" s="656"/>
      <c r="AG62" s="656"/>
      <c r="AH62" s="656"/>
      <c r="AI62" s="656"/>
      <c r="AJ62" s="656"/>
      <c r="AK62" s="656"/>
      <c r="AL62" s="656"/>
      <c r="AM62" s="656"/>
      <c r="AN62" s="656"/>
      <c r="AO62" s="656"/>
      <c r="AP62" s="656"/>
      <c r="AQ62" s="656"/>
      <c r="AR62" s="656"/>
      <c r="AS62" s="656"/>
      <c r="AT62" s="656"/>
      <c r="AU62" s="656"/>
      <c r="AV62" s="656"/>
      <c r="AW62" s="656"/>
      <c r="AX62" s="656"/>
      <c r="AY62" s="656"/>
      <c r="AZ62" s="656"/>
      <c r="BA62" s="656"/>
      <c r="BB62" s="656"/>
      <c r="BC62" s="656"/>
      <c r="BD62" s="656"/>
      <c r="BE62" s="656"/>
      <c r="BF62" s="656"/>
      <c r="BG62" s="656"/>
      <c r="BH62" s="656"/>
      <c r="BI62" s="656"/>
      <c r="BJ62" s="656"/>
      <c r="BK62" s="656"/>
      <c r="BL62" s="656"/>
      <c r="BM62" s="656"/>
      <c r="BN62" s="656"/>
      <c r="BO62" s="656"/>
      <c r="BP62" s="656"/>
      <c r="BQ62" s="656"/>
      <c r="BR62" s="656"/>
      <c r="BS62" s="657"/>
      <c r="BT62" s="45"/>
      <c r="BU62" s="45"/>
      <c r="BV62" s="45"/>
      <c r="BW62" s="45"/>
      <c r="BX62" s="45"/>
      <c r="BY62" s="45"/>
      <c r="BZ62" s="52" t="s">
        <v>121</v>
      </c>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row>
    <row r="63" spans="2:131" ht="12.75" x14ac:dyDescent="0.15">
      <c r="B63" s="45"/>
      <c r="C63" s="45"/>
      <c r="D63" s="602"/>
      <c r="E63" s="603"/>
      <c r="F63" s="603"/>
      <c r="G63" s="603"/>
      <c r="H63" s="603"/>
      <c r="I63" s="603"/>
      <c r="J63" s="603"/>
      <c r="K63" s="603"/>
      <c r="L63" s="603"/>
      <c r="M63" s="603"/>
      <c r="N63" s="603"/>
      <c r="O63" s="603"/>
      <c r="P63" s="603"/>
      <c r="Q63" s="603"/>
      <c r="R63" s="603"/>
      <c r="S63" s="603"/>
      <c r="T63" s="603"/>
      <c r="U63" s="603"/>
      <c r="V63" s="606"/>
      <c r="W63" s="606"/>
      <c r="X63" s="606"/>
      <c r="Y63" s="606"/>
      <c r="Z63" s="606"/>
      <c r="AA63" s="606"/>
      <c r="AB63" s="606"/>
      <c r="AC63" s="606"/>
      <c r="AD63" s="606"/>
      <c r="AE63" s="656"/>
      <c r="AF63" s="656"/>
      <c r="AG63" s="656"/>
      <c r="AH63" s="656"/>
      <c r="AI63" s="656"/>
      <c r="AJ63" s="656"/>
      <c r="AK63" s="656"/>
      <c r="AL63" s="656"/>
      <c r="AM63" s="656"/>
      <c r="AN63" s="656"/>
      <c r="AO63" s="656"/>
      <c r="AP63" s="656"/>
      <c r="AQ63" s="656"/>
      <c r="AR63" s="656"/>
      <c r="AS63" s="656"/>
      <c r="AT63" s="656"/>
      <c r="AU63" s="656"/>
      <c r="AV63" s="656"/>
      <c r="AW63" s="656"/>
      <c r="AX63" s="656"/>
      <c r="AY63" s="656"/>
      <c r="AZ63" s="656"/>
      <c r="BA63" s="656"/>
      <c r="BB63" s="656"/>
      <c r="BC63" s="656"/>
      <c r="BD63" s="656"/>
      <c r="BE63" s="656"/>
      <c r="BF63" s="656"/>
      <c r="BG63" s="656"/>
      <c r="BH63" s="656"/>
      <c r="BI63" s="656"/>
      <c r="BJ63" s="656"/>
      <c r="BK63" s="656"/>
      <c r="BL63" s="656"/>
      <c r="BM63" s="656"/>
      <c r="BN63" s="656"/>
      <c r="BO63" s="656"/>
      <c r="BP63" s="656"/>
      <c r="BQ63" s="656"/>
      <c r="BR63" s="656"/>
      <c r="BS63" s="657"/>
      <c r="BT63" s="45"/>
      <c r="BU63" s="45"/>
      <c r="BV63" s="45"/>
      <c r="BW63" s="45"/>
      <c r="BX63" s="52" t="s">
        <v>416</v>
      </c>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EA63" s="3"/>
    </row>
    <row r="64" spans="2:131" ht="16.5" customHeight="1" x14ac:dyDescent="0.15">
      <c r="B64" s="45"/>
      <c r="C64" s="45"/>
      <c r="D64" s="602"/>
      <c r="E64" s="603"/>
      <c r="F64" s="603"/>
      <c r="G64" s="603"/>
      <c r="H64" s="603"/>
      <c r="I64" s="603"/>
      <c r="J64" s="603"/>
      <c r="K64" s="603"/>
      <c r="L64" s="603"/>
      <c r="M64" s="603"/>
      <c r="N64" s="603"/>
      <c r="O64" s="603"/>
      <c r="P64" s="603"/>
      <c r="Q64" s="603"/>
      <c r="R64" s="603"/>
      <c r="S64" s="603"/>
      <c r="T64" s="603"/>
      <c r="U64" s="603"/>
      <c r="V64" s="606" t="s">
        <v>417</v>
      </c>
      <c r="W64" s="606"/>
      <c r="X64" s="606"/>
      <c r="Y64" s="606"/>
      <c r="Z64" s="606"/>
      <c r="AA64" s="606"/>
      <c r="AB64" s="606"/>
      <c r="AC64" s="606"/>
      <c r="AD64" s="606"/>
      <c r="AE64" s="629">
        <f>+AH41</f>
        <v>0</v>
      </c>
      <c r="AF64" s="630"/>
      <c r="AG64" s="630"/>
      <c r="AH64" s="630"/>
      <c r="AI64" s="630"/>
      <c r="AJ64" s="630"/>
      <c r="AK64" s="630"/>
      <c r="AL64" s="630"/>
      <c r="AM64" s="630"/>
      <c r="AN64" s="630"/>
      <c r="AO64" s="630"/>
      <c r="AP64" s="630"/>
      <c r="AQ64" s="630"/>
      <c r="AR64" s="630"/>
      <c r="AS64" s="630"/>
      <c r="AT64" s="630"/>
      <c r="AU64" s="630"/>
      <c r="AV64" s="630"/>
      <c r="AW64" s="630"/>
      <c r="AX64" s="630"/>
      <c r="AY64" s="630"/>
      <c r="AZ64" s="630"/>
      <c r="BA64" s="630"/>
      <c r="BB64" s="630"/>
      <c r="BC64" s="630"/>
      <c r="BD64" s="630"/>
      <c r="BE64" s="630"/>
      <c r="BF64" s="630"/>
      <c r="BG64" s="630"/>
      <c r="BH64" s="630"/>
      <c r="BI64" s="630"/>
      <c r="BJ64" s="630"/>
      <c r="BK64" s="630"/>
      <c r="BL64" s="630"/>
      <c r="BM64" s="630"/>
      <c r="BN64" s="630"/>
      <c r="BO64" s="630"/>
      <c r="BP64" s="630"/>
      <c r="BQ64" s="630"/>
      <c r="BR64" s="630"/>
      <c r="BS64" s="631"/>
      <c r="BT64" s="45"/>
      <c r="BU64" s="45"/>
      <c r="BV64" s="45"/>
      <c r="BW64" s="45"/>
      <c r="BX64" s="52" t="s">
        <v>418</v>
      </c>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EA64" s="3"/>
    </row>
    <row r="65" spans="1:131" ht="12.75" x14ac:dyDescent="0.15">
      <c r="B65" s="45"/>
      <c r="C65" s="45"/>
      <c r="D65" s="602"/>
      <c r="E65" s="603"/>
      <c r="F65" s="603"/>
      <c r="G65" s="603"/>
      <c r="H65" s="603"/>
      <c r="I65" s="603"/>
      <c r="J65" s="603"/>
      <c r="K65" s="603"/>
      <c r="L65" s="603"/>
      <c r="M65" s="603"/>
      <c r="N65" s="603"/>
      <c r="O65" s="603"/>
      <c r="P65" s="603"/>
      <c r="Q65" s="603"/>
      <c r="R65" s="603"/>
      <c r="S65" s="603"/>
      <c r="T65" s="603"/>
      <c r="U65" s="603"/>
      <c r="V65" s="606"/>
      <c r="W65" s="606"/>
      <c r="X65" s="606"/>
      <c r="Y65" s="606"/>
      <c r="Z65" s="606"/>
      <c r="AA65" s="606"/>
      <c r="AB65" s="606"/>
      <c r="AC65" s="606"/>
      <c r="AD65" s="606"/>
      <c r="AE65" s="645">
        <f>+AH43</f>
        <v>0</v>
      </c>
      <c r="AF65" s="646"/>
      <c r="AG65" s="646"/>
      <c r="AH65" s="646"/>
      <c r="AI65" s="646"/>
      <c r="AJ65" s="646"/>
      <c r="AK65" s="646"/>
      <c r="AL65" s="646"/>
      <c r="AM65" s="646"/>
      <c r="AN65" s="646"/>
      <c r="AO65" s="646"/>
      <c r="AP65" s="646"/>
      <c r="AQ65" s="646"/>
      <c r="AR65" s="646"/>
      <c r="AS65" s="646"/>
      <c r="AT65" s="646"/>
      <c r="AU65" s="646"/>
      <c r="AV65" s="646"/>
      <c r="AW65" s="646"/>
      <c r="AX65" s="646"/>
      <c r="AY65" s="646"/>
      <c r="AZ65" s="646"/>
      <c r="BA65" s="646"/>
      <c r="BB65" s="646"/>
      <c r="BC65" s="646"/>
      <c r="BD65" s="646"/>
      <c r="BE65" s="646"/>
      <c r="BF65" s="646"/>
      <c r="BG65" s="646"/>
      <c r="BH65" s="646"/>
      <c r="BI65" s="646"/>
      <c r="BJ65" s="646"/>
      <c r="BK65" s="646"/>
      <c r="BL65" s="646"/>
      <c r="BM65" s="646"/>
      <c r="BN65" s="646"/>
      <c r="BO65" s="646"/>
      <c r="BP65" s="646"/>
      <c r="BQ65" s="646"/>
      <c r="BR65" s="646"/>
      <c r="BS65" s="647"/>
      <c r="BT65" s="45"/>
      <c r="BU65" s="45"/>
      <c r="BV65" s="45"/>
      <c r="BW65" s="45"/>
      <c r="BX65" s="52" t="s">
        <v>419</v>
      </c>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EA65" s="3"/>
    </row>
    <row r="66" spans="1:131" ht="12.75" x14ac:dyDescent="0.15">
      <c r="B66" s="45"/>
      <c r="C66" s="45"/>
      <c r="D66" s="604"/>
      <c r="E66" s="605"/>
      <c r="F66" s="605"/>
      <c r="G66" s="605"/>
      <c r="H66" s="605"/>
      <c r="I66" s="605"/>
      <c r="J66" s="605"/>
      <c r="K66" s="605"/>
      <c r="L66" s="605"/>
      <c r="M66" s="605"/>
      <c r="N66" s="605"/>
      <c r="O66" s="605"/>
      <c r="P66" s="605"/>
      <c r="Q66" s="605"/>
      <c r="R66" s="605"/>
      <c r="S66" s="605"/>
      <c r="T66" s="605"/>
      <c r="U66" s="605"/>
      <c r="V66" s="648" t="s">
        <v>420</v>
      </c>
      <c r="W66" s="648"/>
      <c r="X66" s="648"/>
      <c r="Y66" s="648"/>
      <c r="Z66" s="648"/>
      <c r="AA66" s="648"/>
      <c r="AB66" s="648"/>
      <c r="AC66" s="648"/>
      <c r="AD66" s="648"/>
      <c r="AE66" s="799">
        <f>+'1回目　基礎配筋'!AE66:BS66</f>
        <v>0</v>
      </c>
      <c r="AF66" s="799"/>
      <c r="AG66" s="799"/>
      <c r="AH66" s="799"/>
      <c r="AI66" s="799"/>
      <c r="AJ66" s="799"/>
      <c r="AK66" s="799"/>
      <c r="AL66" s="799"/>
      <c r="AM66" s="799"/>
      <c r="AN66" s="799"/>
      <c r="AO66" s="799"/>
      <c r="AP66" s="799"/>
      <c r="AQ66" s="799"/>
      <c r="AR66" s="799"/>
      <c r="AS66" s="799"/>
      <c r="AT66" s="799"/>
      <c r="AU66" s="799"/>
      <c r="AV66" s="799"/>
      <c r="AW66" s="799"/>
      <c r="AX66" s="799"/>
      <c r="AY66" s="799"/>
      <c r="AZ66" s="799"/>
      <c r="BA66" s="799"/>
      <c r="BB66" s="799"/>
      <c r="BC66" s="799"/>
      <c r="BD66" s="799"/>
      <c r="BE66" s="799"/>
      <c r="BF66" s="799"/>
      <c r="BG66" s="799"/>
      <c r="BH66" s="799"/>
      <c r="BI66" s="799"/>
      <c r="BJ66" s="799"/>
      <c r="BK66" s="799"/>
      <c r="BL66" s="799"/>
      <c r="BM66" s="799"/>
      <c r="BN66" s="799"/>
      <c r="BO66" s="799"/>
      <c r="BP66" s="799"/>
      <c r="BQ66" s="799"/>
      <c r="BR66" s="799"/>
      <c r="BS66" s="800"/>
      <c r="BT66" s="45"/>
      <c r="BU66" s="45"/>
      <c r="BV66" s="45"/>
      <c r="BW66" s="45"/>
      <c r="BX66" s="52" t="s">
        <v>421</v>
      </c>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EA66" s="3"/>
    </row>
    <row r="67" spans="1:131" ht="16.5" customHeight="1" x14ac:dyDescent="0.1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row>
    <row r="68" spans="1:131" ht="16.5" customHeight="1" x14ac:dyDescent="0.1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row>
    <row r="69" spans="1:131" ht="12.75" x14ac:dyDescent="0.15">
      <c r="B69" s="45"/>
      <c r="C69" s="45"/>
      <c r="D69" s="796" t="s">
        <v>550</v>
      </c>
      <c r="E69" s="797"/>
      <c r="F69" s="797"/>
      <c r="G69" s="797"/>
      <c r="H69" s="797"/>
      <c r="I69" s="797"/>
      <c r="J69" s="797"/>
      <c r="K69" s="797"/>
      <c r="L69" s="797"/>
      <c r="M69" s="626" t="s">
        <v>3</v>
      </c>
      <c r="N69" s="626"/>
      <c r="O69" s="626"/>
      <c r="P69" s="626"/>
      <c r="Q69" s="626"/>
      <c r="R69" s="626"/>
      <c r="S69" s="626"/>
      <c r="T69" s="626"/>
      <c r="U69" s="626"/>
      <c r="V69" s="626"/>
      <c r="W69" s="626"/>
      <c r="X69" s="626"/>
      <c r="Y69" s="626"/>
      <c r="Z69" s="626"/>
      <c r="AA69" s="626"/>
      <c r="AB69" s="626"/>
      <c r="AC69" s="627" t="s">
        <v>380</v>
      </c>
      <c r="AD69" s="627"/>
      <c r="AE69" s="627"/>
      <c r="AF69" s="627"/>
      <c r="AG69" s="627"/>
      <c r="AH69" s="627"/>
      <c r="AI69" s="627"/>
      <c r="AJ69" s="627"/>
      <c r="AK69" s="627"/>
      <c r="AL69" s="627"/>
      <c r="AM69" s="627"/>
      <c r="AN69" s="627"/>
      <c r="AO69" s="627"/>
      <c r="AP69" s="627"/>
      <c r="AQ69" s="627"/>
      <c r="AR69" s="627"/>
      <c r="AS69" s="627"/>
      <c r="AT69" s="627"/>
      <c r="AU69" s="627"/>
      <c r="AV69" s="627"/>
      <c r="AW69" s="627"/>
      <c r="AX69" s="627"/>
      <c r="AY69" s="627"/>
      <c r="AZ69" s="627"/>
      <c r="BA69" s="627"/>
      <c r="BB69" s="627"/>
      <c r="BC69" s="627"/>
      <c r="BD69" s="627"/>
      <c r="BE69" s="627"/>
      <c r="BF69" s="627"/>
      <c r="BG69" s="627"/>
      <c r="BH69" s="627"/>
      <c r="BI69" s="627"/>
      <c r="BJ69" s="627"/>
      <c r="BK69" s="627"/>
      <c r="BL69" s="627"/>
      <c r="BM69" s="627"/>
      <c r="BN69" s="627"/>
      <c r="BO69" s="627"/>
      <c r="BP69" s="627"/>
      <c r="BQ69" s="627"/>
      <c r="BR69" s="627"/>
      <c r="BS69" s="628"/>
      <c r="BT69" s="45"/>
      <c r="BU69" s="45"/>
      <c r="BV69" s="45"/>
      <c r="BW69" s="45"/>
      <c r="BX69" s="45" t="s">
        <v>378</v>
      </c>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t="s">
        <v>547</v>
      </c>
      <c r="CY69" s="45"/>
      <c r="CZ69" s="45"/>
      <c r="DA69" s="45"/>
      <c r="DB69" s="45"/>
      <c r="DC69" s="45"/>
      <c r="DD69" s="45"/>
      <c r="DE69" s="45"/>
      <c r="DF69" s="45"/>
      <c r="DG69" s="45"/>
    </row>
    <row r="70" spans="1:131" ht="15.75" customHeight="1" x14ac:dyDescent="0.15">
      <c r="B70" s="45"/>
      <c r="C70" s="45"/>
      <c r="D70" s="798"/>
      <c r="E70" s="638"/>
      <c r="F70" s="638"/>
      <c r="G70" s="638"/>
      <c r="H70" s="638"/>
      <c r="I70" s="638"/>
      <c r="J70" s="638"/>
      <c r="K70" s="638"/>
      <c r="L70" s="638"/>
      <c r="M70" s="603"/>
      <c r="N70" s="603"/>
      <c r="O70" s="603"/>
      <c r="P70" s="603"/>
      <c r="Q70" s="603"/>
      <c r="R70" s="603"/>
      <c r="S70" s="603"/>
      <c r="T70" s="603"/>
      <c r="U70" s="603"/>
      <c r="V70" s="603"/>
      <c r="W70" s="603"/>
      <c r="X70" s="603"/>
      <c r="Y70" s="603"/>
      <c r="Z70" s="603"/>
      <c r="AA70" s="603"/>
      <c r="AB70" s="603"/>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1"/>
      <c r="AY70" s="611"/>
      <c r="AZ70" s="611"/>
      <c r="BA70" s="611"/>
      <c r="BB70" s="611"/>
      <c r="BC70" s="611"/>
      <c r="BD70" s="611"/>
      <c r="BE70" s="611"/>
      <c r="BF70" s="611"/>
      <c r="BG70" s="611"/>
      <c r="BH70" s="611"/>
      <c r="BI70" s="611"/>
      <c r="BJ70" s="611"/>
      <c r="BK70" s="611"/>
      <c r="BL70" s="611"/>
      <c r="BM70" s="611"/>
      <c r="BN70" s="611"/>
      <c r="BO70" s="611"/>
      <c r="BP70" s="611"/>
      <c r="BQ70" s="611"/>
      <c r="BR70" s="611"/>
      <c r="BS70" s="612"/>
      <c r="BT70" s="45"/>
      <c r="BU70" s="45"/>
      <c r="BV70" s="45"/>
      <c r="BW70" s="45"/>
      <c r="BX70" s="45" t="s">
        <v>386</v>
      </c>
      <c r="BY70" s="45"/>
      <c r="BZ70" s="45"/>
      <c r="CA70" s="45"/>
      <c r="CB70" s="45"/>
      <c r="CC70" s="45"/>
      <c r="CD70" s="45"/>
      <c r="CE70" s="45"/>
      <c r="CF70" s="45"/>
      <c r="CG70" s="45"/>
      <c r="CH70" s="45"/>
      <c r="CI70" s="45"/>
      <c r="CJ70" s="45"/>
      <c r="CK70" s="45" t="s">
        <v>423</v>
      </c>
      <c r="CL70" s="45"/>
      <c r="CM70" s="45"/>
      <c r="CN70" s="45"/>
      <c r="CO70" s="45"/>
      <c r="CP70" s="45"/>
      <c r="CQ70" s="45"/>
      <c r="CR70" s="45"/>
      <c r="CS70" s="45"/>
      <c r="CT70" s="45"/>
      <c r="CU70" s="45"/>
      <c r="CV70" s="45"/>
      <c r="CW70" s="45"/>
      <c r="CX70" s="45" t="s">
        <v>548</v>
      </c>
      <c r="CY70" s="45"/>
      <c r="CZ70" s="45"/>
      <c r="DA70" s="45"/>
      <c r="DB70" s="45"/>
      <c r="DC70" s="45"/>
      <c r="DD70" s="45"/>
      <c r="DE70" s="45"/>
      <c r="DF70" s="45"/>
      <c r="DG70" s="45"/>
    </row>
    <row r="71" spans="1:131" ht="15.75" customHeight="1" x14ac:dyDescent="0.15">
      <c r="B71" s="45"/>
      <c r="C71" s="45"/>
      <c r="D71" s="53"/>
      <c r="E71" s="45"/>
      <c r="F71" s="45"/>
      <c r="G71" s="45"/>
      <c r="H71" s="45"/>
      <c r="I71" s="45"/>
      <c r="J71" s="45"/>
      <c r="K71" s="45"/>
      <c r="L71" s="45"/>
      <c r="M71" s="603" t="s">
        <v>4</v>
      </c>
      <c r="N71" s="603"/>
      <c r="O71" s="603"/>
      <c r="P71" s="603"/>
      <c r="Q71" s="603"/>
      <c r="R71" s="603"/>
      <c r="S71" s="603"/>
      <c r="T71" s="603"/>
      <c r="U71" s="603"/>
      <c r="V71" s="603"/>
      <c r="W71" s="603"/>
      <c r="X71" s="603"/>
      <c r="Y71" s="603"/>
      <c r="Z71" s="603"/>
      <c r="AA71" s="603"/>
      <c r="AB71" s="603"/>
      <c r="AC71" s="658" t="str">
        <f>+AL33</f>
        <v>平成　　年　　月　　日</v>
      </c>
      <c r="AD71" s="659"/>
      <c r="AE71" s="659"/>
      <c r="AF71" s="659"/>
      <c r="AG71" s="659"/>
      <c r="AH71" s="659"/>
      <c r="AI71" s="659"/>
      <c r="AJ71" s="659"/>
      <c r="AK71" s="659"/>
      <c r="AL71" s="659"/>
      <c r="AM71" s="659"/>
      <c r="AN71" s="659"/>
      <c r="AO71" s="659"/>
      <c r="AP71" s="659"/>
      <c r="AQ71" s="659"/>
      <c r="AR71" s="659"/>
      <c r="AS71" s="659"/>
      <c r="AT71" s="659"/>
      <c r="AU71" s="659"/>
      <c r="AV71" s="659"/>
      <c r="AW71" s="659"/>
      <c r="AX71" s="659"/>
      <c r="AY71" s="659"/>
      <c r="AZ71" s="659"/>
      <c r="BA71" s="659"/>
      <c r="BB71" s="659"/>
      <c r="BC71" s="659"/>
      <c r="BD71" s="659"/>
      <c r="BE71" s="659"/>
      <c r="BF71" s="659"/>
      <c r="BG71" s="659"/>
      <c r="BH71" s="659"/>
      <c r="BI71" s="659"/>
      <c r="BJ71" s="659"/>
      <c r="BK71" s="659"/>
      <c r="BL71" s="659"/>
      <c r="BM71" s="659"/>
      <c r="BN71" s="659"/>
      <c r="BO71" s="659"/>
      <c r="BP71" s="659"/>
      <c r="BQ71" s="659"/>
      <c r="BR71" s="659"/>
      <c r="BS71" s="660"/>
      <c r="BT71" s="45"/>
      <c r="BU71" s="45"/>
      <c r="BV71" s="45"/>
      <c r="BW71" s="45"/>
      <c r="BX71" s="45" t="s">
        <v>428</v>
      </c>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t="s">
        <v>549</v>
      </c>
      <c r="CY71" s="45"/>
      <c r="CZ71" s="45"/>
      <c r="DA71" s="45"/>
      <c r="DB71" s="45"/>
      <c r="DC71" s="45"/>
      <c r="DD71" s="45"/>
      <c r="DE71" s="45"/>
      <c r="DF71" s="45"/>
      <c r="DG71" s="45"/>
    </row>
    <row r="72" spans="1:131" ht="15.75" customHeight="1" x14ac:dyDescent="0.15">
      <c r="B72" s="45"/>
      <c r="C72" s="45"/>
      <c r="D72" s="53"/>
      <c r="E72" s="45"/>
      <c r="F72" s="45"/>
      <c r="G72" s="45"/>
      <c r="H72" s="45"/>
      <c r="I72" s="45"/>
      <c r="J72" s="45"/>
      <c r="K72" s="45"/>
      <c r="L72" s="45"/>
      <c r="M72" s="603"/>
      <c r="N72" s="603"/>
      <c r="O72" s="603"/>
      <c r="P72" s="603"/>
      <c r="Q72" s="603"/>
      <c r="R72" s="603"/>
      <c r="S72" s="603"/>
      <c r="T72" s="603"/>
      <c r="U72" s="603"/>
      <c r="V72" s="603"/>
      <c r="W72" s="603"/>
      <c r="X72" s="603"/>
      <c r="Y72" s="603"/>
      <c r="Z72" s="603"/>
      <c r="AA72" s="603"/>
      <c r="AB72" s="603"/>
      <c r="AC72" s="659"/>
      <c r="AD72" s="659"/>
      <c r="AE72" s="659"/>
      <c r="AF72" s="659"/>
      <c r="AG72" s="659"/>
      <c r="AH72" s="659"/>
      <c r="AI72" s="659"/>
      <c r="AJ72" s="659"/>
      <c r="AK72" s="659"/>
      <c r="AL72" s="659"/>
      <c r="AM72" s="659"/>
      <c r="AN72" s="659"/>
      <c r="AO72" s="659"/>
      <c r="AP72" s="659"/>
      <c r="AQ72" s="659"/>
      <c r="AR72" s="659"/>
      <c r="AS72" s="659"/>
      <c r="AT72" s="659"/>
      <c r="AU72" s="659"/>
      <c r="AV72" s="659"/>
      <c r="AW72" s="659"/>
      <c r="AX72" s="659"/>
      <c r="AY72" s="659"/>
      <c r="AZ72" s="659"/>
      <c r="BA72" s="659"/>
      <c r="BB72" s="659"/>
      <c r="BC72" s="659"/>
      <c r="BD72" s="659"/>
      <c r="BE72" s="659"/>
      <c r="BF72" s="659"/>
      <c r="BG72" s="659"/>
      <c r="BH72" s="659"/>
      <c r="BI72" s="659"/>
      <c r="BJ72" s="659"/>
      <c r="BK72" s="659"/>
      <c r="BL72" s="659"/>
      <c r="BM72" s="659"/>
      <c r="BN72" s="659"/>
      <c r="BO72" s="659"/>
      <c r="BP72" s="659"/>
      <c r="BQ72" s="659"/>
      <c r="BR72" s="659"/>
      <c r="BS72" s="660"/>
      <c r="BT72" s="45"/>
      <c r="BU72" s="45"/>
      <c r="BV72" s="45"/>
      <c r="BW72" s="45"/>
      <c r="BX72" s="45" t="s">
        <v>379</v>
      </c>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t="s">
        <v>550</v>
      </c>
      <c r="CY72" s="45"/>
      <c r="CZ72" s="45"/>
      <c r="DA72" s="45"/>
      <c r="DB72" s="45"/>
      <c r="DC72" s="45"/>
      <c r="DD72" s="45"/>
      <c r="DE72" s="45"/>
      <c r="DF72" s="45"/>
      <c r="DG72" s="45"/>
    </row>
    <row r="73" spans="1:131" ht="15.75" customHeight="1" x14ac:dyDescent="0.15">
      <c r="B73" s="45"/>
      <c r="C73" s="45"/>
      <c r="D73" s="53"/>
      <c r="E73" s="45"/>
      <c r="F73" s="45"/>
      <c r="G73" s="45"/>
      <c r="H73" s="45"/>
      <c r="I73" s="45"/>
      <c r="J73" s="45"/>
      <c r="K73" s="45"/>
      <c r="L73" s="45"/>
      <c r="M73" s="603" t="s">
        <v>5</v>
      </c>
      <c r="N73" s="603"/>
      <c r="O73" s="603"/>
      <c r="P73" s="603"/>
      <c r="Q73" s="603"/>
      <c r="R73" s="603"/>
      <c r="S73" s="603"/>
      <c r="T73" s="603"/>
      <c r="U73" s="603"/>
      <c r="V73" s="603"/>
      <c r="W73" s="603"/>
      <c r="X73" s="603"/>
      <c r="Y73" s="603"/>
      <c r="Z73" s="603"/>
      <c r="AA73" s="603"/>
      <c r="AB73" s="603"/>
      <c r="AC73" s="661"/>
      <c r="AD73" s="661"/>
      <c r="AE73" s="661"/>
      <c r="AF73" s="661"/>
      <c r="AG73" s="661"/>
      <c r="AH73" s="661"/>
      <c r="AI73" s="661"/>
      <c r="AJ73" s="661"/>
      <c r="AK73" s="661"/>
      <c r="AL73" s="661"/>
      <c r="AM73" s="661"/>
      <c r="AN73" s="661"/>
      <c r="AO73" s="661"/>
      <c r="AP73" s="661"/>
      <c r="AQ73" s="661"/>
      <c r="AR73" s="661"/>
      <c r="AS73" s="661"/>
      <c r="AT73" s="661"/>
      <c r="AU73" s="661"/>
      <c r="AV73" s="661"/>
      <c r="AW73" s="661"/>
      <c r="AX73" s="661"/>
      <c r="AY73" s="661"/>
      <c r="AZ73" s="661"/>
      <c r="BA73" s="661"/>
      <c r="BB73" s="661"/>
      <c r="BC73" s="661"/>
      <c r="BD73" s="661"/>
      <c r="BE73" s="661"/>
      <c r="BF73" s="661"/>
      <c r="BG73" s="661"/>
      <c r="BH73" s="661"/>
      <c r="BI73" s="661"/>
      <c r="BJ73" s="661"/>
      <c r="BK73" s="661"/>
      <c r="BL73" s="661"/>
      <c r="BM73" s="661"/>
      <c r="BN73" s="661"/>
      <c r="BO73" s="661"/>
      <c r="BP73" s="661"/>
      <c r="BQ73" s="661"/>
      <c r="BR73" s="661"/>
      <c r="BS73" s="662"/>
      <c r="BT73" s="45"/>
      <c r="BU73" s="45"/>
      <c r="BV73" s="45"/>
      <c r="BW73" s="45"/>
      <c r="BX73" s="45" t="s">
        <v>380</v>
      </c>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t="s">
        <v>551</v>
      </c>
      <c r="CY73" s="45"/>
      <c r="CZ73" s="45"/>
      <c r="DA73" s="45"/>
      <c r="DB73" s="45"/>
      <c r="DC73" s="45"/>
      <c r="DD73" s="45"/>
      <c r="DE73" s="45"/>
      <c r="DF73" s="45"/>
      <c r="DG73" s="45"/>
    </row>
    <row r="74" spans="1:131" ht="15.75" customHeight="1" x14ac:dyDescent="0.15">
      <c r="B74" s="45"/>
      <c r="C74" s="45"/>
      <c r="D74" s="53"/>
      <c r="E74" s="45"/>
      <c r="F74" s="45"/>
      <c r="G74" s="45"/>
      <c r="H74" s="45"/>
      <c r="I74" s="45"/>
      <c r="J74" s="45"/>
      <c r="K74" s="45"/>
      <c r="L74" s="45"/>
      <c r="M74" s="603"/>
      <c r="N74" s="603"/>
      <c r="O74" s="603"/>
      <c r="P74" s="603"/>
      <c r="Q74" s="603"/>
      <c r="R74" s="603"/>
      <c r="S74" s="603"/>
      <c r="T74" s="603"/>
      <c r="U74" s="603"/>
      <c r="V74" s="603"/>
      <c r="W74" s="603"/>
      <c r="X74" s="603"/>
      <c r="Y74" s="603"/>
      <c r="Z74" s="603"/>
      <c r="AA74" s="603"/>
      <c r="AB74" s="603"/>
      <c r="AC74" s="661"/>
      <c r="AD74" s="661"/>
      <c r="AE74" s="661"/>
      <c r="AF74" s="661"/>
      <c r="AG74" s="661"/>
      <c r="AH74" s="661"/>
      <c r="AI74" s="661"/>
      <c r="AJ74" s="661"/>
      <c r="AK74" s="661"/>
      <c r="AL74" s="661"/>
      <c r="AM74" s="661"/>
      <c r="AN74" s="661"/>
      <c r="AO74" s="661"/>
      <c r="AP74" s="661"/>
      <c r="AQ74" s="661"/>
      <c r="AR74" s="661"/>
      <c r="AS74" s="661"/>
      <c r="AT74" s="661"/>
      <c r="AU74" s="661"/>
      <c r="AV74" s="661"/>
      <c r="AW74" s="661"/>
      <c r="AX74" s="661"/>
      <c r="AY74" s="661"/>
      <c r="AZ74" s="661"/>
      <c r="BA74" s="661"/>
      <c r="BB74" s="661"/>
      <c r="BC74" s="661"/>
      <c r="BD74" s="661"/>
      <c r="BE74" s="661"/>
      <c r="BF74" s="661"/>
      <c r="BG74" s="661"/>
      <c r="BH74" s="661"/>
      <c r="BI74" s="661"/>
      <c r="BJ74" s="661"/>
      <c r="BK74" s="661"/>
      <c r="BL74" s="661"/>
      <c r="BM74" s="661"/>
      <c r="BN74" s="661"/>
      <c r="BO74" s="661"/>
      <c r="BP74" s="661"/>
      <c r="BQ74" s="661"/>
      <c r="BR74" s="661"/>
      <c r="BS74" s="662"/>
      <c r="BT74" s="45"/>
      <c r="BU74" s="45"/>
      <c r="BV74" s="45"/>
      <c r="BW74" s="45"/>
      <c r="BX74" s="45" t="s">
        <v>381</v>
      </c>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t="s">
        <v>552</v>
      </c>
      <c r="CY74" s="45"/>
      <c r="CZ74" s="45"/>
      <c r="DA74" s="45"/>
      <c r="DB74" s="45"/>
      <c r="DC74" s="45"/>
      <c r="DD74" s="45"/>
      <c r="DE74" s="45"/>
      <c r="DF74" s="45"/>
      <c r="DG74" s="45"/>
    </row>
    <row r="75" spans="1:131" ht="12.75" x14ac:dyDescent="0.15">
      <c r="B75" s="45"/>
      <c r="C75" s="45"/>
      <c r="D75" s="53"/>
      <c r="E75" s="45"/>
      <c r="F75" s="45"/>
      <c r="G75" s="45"/>
      <c r="H75" s="45"/>
      <c r="I75" s="45"/>
      <c r="J75" s="45"/>
      <c r="K75" s="45"/>
      <c r="L75" s="45"/>
      <c r="M75" s="603" t="s">
        <v>6</v>
      </c>
      <c r="N75" s="603"/>
      <c r="O75" s="603"/>
      <c r="P75" s="603"/>
      <c r="Q75" s="603"/>
      <c r="R75" s="603"/>
      <c r="S75" s="603"/>
      <c r="T75" s="603"/>
      <c r="U75" s="603"/>
      <c r="V75" s="603"/>
      <c r="W75" s="603"/>
      <c r="X75" s="603"/>
      <c r="Y75" s="603"/>
      <c r="Z75" s="603"/>
      <c r="AA75" s="603"/>
      <c r="AB75" s="603"/>
      <c r="AC75" s="659">
        <f>+'1回目　基礎配筋'!AC75:BS76</f>
        <v>0</v>
      </c>
      <c r="AD75" s="659"/>
      <c r="AE75" s="659"/>
      <c r="AF75" s="659"/>
      <c r="AG75" s="659"/>
      <c r="AH75" s="659"/>
      <c r="AI75" s="659"/>
      <c r="AJ75" s="659"/>
      <c r="AK75" s="659"/>
      <c r="AL75" s="659"/>
      <c r="AM75" s="659"/>
      <c r="AN75" s="659"/>
      <c r="AO75" s="659"/>
      <c r="AP75" s="659"/>
      <c r="AQ75" s="659"/>
      <c r="AR75" s="659"/>
      <c r="AS75" s="659"/>
      <c r="AT75" s="659"/>
      <c r="AU75" s="659"/>
      <c r="AV75" s="659"/>
      <c r="AW75" s="659"/>
      <c r="AX75" s="659"/>
      <c r="AY75" s="659"/>
      <c r="AZ75" s="659"/>
      <c r="BA75" s="659"/>
      <c r="BB75" s="659"/>
      <c r="BC75" s="659"/>
      <c r="BD75" s="659"/>
      <c r="BE75" s="659"/>
      <c r="BF75" s="659"/>
      <c r="BG75" s="659"/>
      <c r="BH75" s="659"/>
      <c r="BI75" s="659"/>
      <c r="BJ75" s="659"/>
      <c r="BK75" s="659"/>
      <c r="BL75" s="659"/>
      <c r="BM75" s="659"/>
      <c r="BN75" s="659"/>
      <c r="BO75" s="659"/>
      <c r="BP75" s="659"/>
      <c r="BQ75" s="659"/>
      <c r="BR75" s="659"/>
      <c r="BS75" s="660"/>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row>
    <row r="76" spans="1:131" ht="15.75" customHeight="1" x14ac:dyDescent="0.15">
      <c r="B76" s="45"/>
      <c r="C76" s="45"/>
      <c r="D76" s="54"/>
      <c r="E76" s="55"/>
      <c r="F76" s="55"/>
      <c r="G76" s="55"/>
      <c r="H76" s="55"/>
      <c r="I76" s="55"/>
      <c r="J76" s="55"/>
      <c r="K76" s="55"/>
      <c r="L76" s="55"/>
      <c r="M76" s="605"/>
      <c r="N76" s="605"/>
      <c r="O76" s="605"/>
      <c r="P76" s="605"/>
      <c r="Q76" s="605"/>
      <c r="R76" s="605"/>
      <c r="S76" s="605"/>
      <c r="T76" s="605"/>
      <c r="U76" s="605"/>
      <c r="V76" s="605"/>
      <c r="W76" s="605"/>
      <c r="X76" s="605"/>
      <c r="Y76" s="605"/>
      <c r="Z76" s="605"/>
      <c r="AA76" s="605"/>
      <c r="AB76" s="605"/>
      <c r="AC76" s="794"/>
      <c r="AD76" s="794"/>
      <c r="AE76" s="794"/>
      <c r="AF76" s="794"/>
      <c r="AG76" s="794"/>
      <c r="AH76" s="794"/>
      <c r="AI76" s="794"/>
      <c r="AJ76" s="794"/>
      <c r="AK76" s="794"/>
      <c r="AL76" s="794"/>
      <c r="AM76" s="794"/>
      <c r="AN76" s="794"/>
      <c r="AO76" s="794"/>
      <c r="AP76" s="794"/>
      <c r="AQ76" s="794"/>
      <c r="AR76" s="794"/>
      <c r="AS76" s="794"/>
      <c r="AT76" s="794"/>
      <c r="AU76" s="794"/>
      <c r="AV76" s="794"/>
      <c r="AW76" s="794"/>
      <c r="AX76" s="794"/>
      <c r="AY76" s="794"/>
      <c r="AZ76" s="794"/>
      <c r="BA76" s="794"/>
      <c r="BB76" s="794"/>
      <c r="BC76" s="794"/>
      <c r="BD76" s="794"/>
      <c r="BE76" s="794"/>
      <c r="BF76" s="794"/>
      <c r="BG76" s="794"/>
      <c r="BH76" s="794"/>
      <c r="BI76" s="794"/>
      <c r="BJ76" s="794"/>
      <c r="BK76" s="794"/>
      <c r="BL76" s="794"/>
      <c r="BM76" s="794"/>
      <c r="BN76" s="794"/>
      <c r="BO76" s="794"/>
      <c r="BP76" s="794"/>
      <c r="BQ76" s="794"/>
      <c r="BR76" s="794"/>
      <c r="BS76" s="79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row>
    <row r="77" spans="1:131" ht="15.75" customHeight="1" x14ac:dyDescent="0.1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row>
    <row r="78" spans="1:131" ht="16.5" customHeight="1" x14ac:dyDescent="0.15">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3" t="s">
        <v>12</v>
      </c>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X78" s="264" t="s">
        <v>577</v>
      </c>
      <c r="BZ78" s="264" t="s">
        <v>579</v>
      </c>
      <c r="CD78" s="264" t="s">
        <v>729</v>
      </c>
    </row>
    <row r="79" spans="1:131" ht="13.5" x14ac:dyDescent="0.15">
      <c r="B79" s="45" t="s">
        <v>473</v>
      </c>
      <c r="L79" s="264" t="s">
        <v>581</v>
      </c>
      <c r="BO79" s="1" t="s">
        <v>111</v>
      </c>
      <c r="BX79" s="264" t="s">
        <v>578</v>
      </c>
      <c r="BZ79" s="264" t="s">
        <v>580</v>
      </c>
      <c r="CD79" s="264" t="s">
        <v>730</v>
      </c>
    </row>
    <row r="80" spans="1:131" x14ac:dyDescent="0.15">
      <c r="A80" s="271"/>
      <c r="B80" s="6" t="s">
        <v>123</v>
      </c>
      <c r="BZ80" s="264" t="s">
        <v>651</v>
      </c>
      <c r="CD80" s="264" t="s">
        <v>731</v>
      </c>
    </row>
    <row r="81" spans="1:74" ht="12.75" thickBot="1" x14ac:dyDescent="0.2">
      <c r="A81" s="271"/>
      <c r="B81" s="548" t="s">
        <v>122</v>
      </c>
      <c r="C81" s="548"/>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548"/>
      <c r="AM81" s="548"/>
      <c r="AN81" s="548"/>
      <c r="AO81" s="548"/>
      <c r="AP81" s="548"/>
      <c r="AQ81" s="548"/>
      <c r="AR81" s="548"/>
      <c r="AS81" s="548"/>
      <c r="AT81" s="548"/>
      <c r="AU81" s="548"/>
      <c r="AV81" s="548"/>
      <c r="AW81" s="548"/>
      <c r="AX81" s="548"/>
      <c r="AY81" s="548"/>
      <c r="AZ81" s="548"/>
      <c r="BA81" s="548"/>
      <c r="BB81" s="548"/>
      <c r="BC81" s="548"/>
      <c r="BD81" s="548"/>
      <c r="BE81" s="548"/>
      <c r="BF81" s="548"/>
      <c r="BG81" s="548"/>
      <c r="BH81" s="548"/>
      <c r="BI81" s="548"/>
      <c r="BJ81" s="548"/>
      <c r="BK81" s="548"/>
      <c r="BL81" s="548"/>
      <c r="BM81" s="548"/>
      <c r="BN81" s="548"/>
      <c r="BO81" s="548"/>
      <c r="BP81" s="548"/>
      <c r="BQ81" s="548"/>
      <c r="BR81" s="548"/>
      <c r="BS81" s="548"/>
      <c r="BT81" s="548"/>
      <c r="BU81" s="548"/>
      <c r="BV81" s="548"/>
    </row>
    <row r="82" spans="1:74" ht="15" customHeight="1" x14ac:dyDescent="0.15">
      <c r="A82" s="610" t="s">
        <v>575</v>
      </c>
      <c r="B82" s="549"/>
      <c r="C82" s="550"/>
      <c r="D82" s="550"/>
      <c r="E82" s="550"/>
      <c r="F82" s="550"/>
      <c r="G82" s="553" t="s">
        <v>13</v>
      </c>
      <c r="H82" s="553"/>
      <c r="I82" s="553"/>
      <c r="J82" s="553"/>
      <c r="K82" s="553"/>
      <c r="L82" s="555" t="s">
        <v>373</v>
      </c>
      <c r="M82" s="553"/>
      <c r="N82" s="553"/>
      <c r="O82" s="553"/>
      <c r="P82" s="553"/>
      <c r="Q82" s="553"/>
      <c r="R82" s="555" t="s">
        <v>374</v>
      </c>
      <c r="S82" s="553"/>
      <c r="T82" s="553"/>
      <c r="U82" s="553"/>
      <c r="V82" s="553"/>
      <c r="W82" s="550" t="s">
        <v>14</v>
      </c>
      <c r="X82" s="550"/>
      <c r="Y82" s="550"/>
      <c r="Z82" s="550"/>
      <c r="AA82" s="550"/>
      <c r="AB82" s="550"/>
      <c r="AC82" s="550"/>
      <c r="AD82" s="550"/>
      <c r="AE82" s="550"/>
      <c r="AF82" s="550"/>
      <c r="AG82" s="550"/>
      <c r="AH82" s="550"/>
      <c r="AI82" s="550"/>
      <c r="AJ82" s="550"/>
      <c r="AK82" s="550"/>
      <c r="AL82" s="550"/>
      <c r="AM82" s="550" t="s">
        <v>15</v>
      </c>
      <c r="AN82" s="550"/>
      <c r="AO82" s="550"/>
      <c r="AP82" s="550"/>
      <c r="AQ82" s="550"/>
      <c r="AR82" s="550"/>
      <c r="AS82" s="550"/>
      <c r="AT82" s="550"/>
      <c r="AU82" s="550"/>
      <c r="AV82" s="550"/>
      <c r="AW82" s="550"/>
      <c r="AX82" s="550"/>
      <c r="AY82" s="550"/>
      <c r="AZ82" s="550"/>
      <c r="BA82" s="550"/>
      <c r="BB82" s="550"/>
      <c r="BC82" s="550"/>
      <c r="BD82" s="550"/>
      <c r="BE82" s="550"/>
      <c r="BF82" s="550"/>
      <c r="BG82" s="550"/>
      <c r="BH82" s="550"/>
      <c r="BI82" s="550" t="s">
        <v>16</v>
      </c>
      <c r="BJ82" s="550"/>
      <c r="BK82" s="550"/>
      <c r="BL82" s="550"/>
      <c r="BM82" s="550"/>
      <c r="BN82" s="550"/>
      <c r="BO82" s="550" t="s">
        <v>17</v>
      </c>
      <c r="BP82" s="550"/>
      <c r="BQ82" s="550"/>
      <c r="BR82" s="550"/>
      <c r="BS82" s="550"/>
      <c r="BT82" s="550"/>
      <c r="BU82" s="550"/>
      <c r="BV82" s="556"/>
    </row>
    <row r="83" spans="1:74" ht="15" customHeight="1" thickBot="1" x14ac:dyDescent="0.2">
      <c r="A83" s="610"/>
      <c r="B83" s="551"/>
      <c r="C83" s="552"/>
      <c r="D83" s="552"/>
      <c r="E83" s="552"/>
      <c r="F83" s="552"/>
      <c r="G83" s="554"/>
      <c r="H83" s="554"/>
      <c r="I83" s="554"/>
      <c r="J83" s="554"/>
      <c r="K83" s="554"/>
      <c r="L83" s="554"/>
      <c r="M83" s="554"/>
      <c r="N83" s="554"/>
      <c r="O83" s="554"/>
      <c r="P83" s="554"/>
      <c r="Q83" s="554"/>
      <c r="R83" s="554"/>
      <c r="S83" s="554"/>
      <c r="T83" s="554"/>
      <c r="U83" s="554"/>
      <c r="V83" s="554"/>
      <c r="W83" s="552"/>
      <c r="X83" s="552"/>
      <c r="Y83" s="552"/>
      <c r="Z83" s="552"/>
      <c r="AA83" s="552"/>
      <c r="AB83" s="552"/>
      <c r="AC83" s="552"/>
      <c r="AD83" s="552"/>
      <c r="AE83" s="552"/>
      <c r="AF83" s="552"/>
      <c r="AG83" s="552"/>
      <c r="AH83" s="552"/>
      <c r="AI83" s="552"/>
      <c r="AJ83" s="552"/>
      <c r="AK83" s="552"/>
      <c r="AL83" s="552"/>
      <c r="AM83" s="552"/>
      <c r="AN83" s="552"/>
      <c r="AO83" s="552"/>
      <c r="AP83" s="552"/>
      <c r="AQ83" s="552"/>
      <c r="AR83" s="552"/>
      <c r="AS83" s="552"/>
      <c r="AT83" s="552"/>
      <c r="AU83" s="552"/>
      <c r="AV83" s="552"/>
      <c r="AW83" s="552"/>
      <c r="AX83" s="552"/>
      <c r="AY83" s="552"/>
      <c r="AZ83" s="552"/>
      <c r="BA83" s="552"/>
      <c r="BB83" s="552"/>
      <c r="BC83" s="552"/>
      <c r="BD83" s="552"/>
      <c r="BE83" s="552"/>
      <c r="BF83" s="552"/>
      <c r="BG83" s="552"/>
      <c r="BH83" s="552"/>
      <c r="BI83" s="552" t="s">
        <v>41</v>
      </c>
      <c r="BJ83" s="552"/>
      <c r="BK83" s="552" t="s">
        <v>42</v>
      </c>
      <c r="BL83" s="552"/>
      <c r="BM83" s="552" t="s">
        <v>43</v>
      </c>
      <c r="BN83" s="552"/>
      <c r="BO83" s="552" t="s">
        <v>44</v>
      </c>
      <c r="BP83" s="552"/>
      <c r="BQ83" s="552"/>
      <c r="BR83" s="552"/>
      <c r="BS83" s="552" t="s">
        <v>45</v>
      </c>
      <c r="BT83" s="552"/>
      <c r="BU83" s="552"/>
      <c r="BV83" s="557"/>
    </row>
    <row r="84" spans="1:74" ht="15" customHeight="1" thickTop="1" x14ac:dyDescent="0.15">
      <c r="A84" s="610"/>
      <c r="B84" s="330" t="s">
        <v>72</v>
      </c>
      <c r="C84" s="243"/>
      <c r="D84" s="243"/>
      <c r="E84" s="243"/>
      <c r="F84" s="343"/>
      <c r="G84" s="1110" t="s">
        <v>545</v>
      </c>
      <c r="H84" s="1111"/>
      <c r="I84" s="1111"/>
      <c r="J84" s="1111"/>
      <c r="K84" s="1112"/>
      <c r="L84" s="939" t="s">
        <v>340</v>
      </c>
      <c r="M84" s="940"/>
      <c r="N84" s="940"/>
      <c r="O84" s="940"/>
      <c r="P84" s="940"/>
      <c r="Q84" s="941"/>
      <c r="R84" s="560" t="s">
        <v>70</v>
      </c>
      <c r="S84" s="548"/>
      <c r="T84" s="548"/>
      <c r="U84" s="548"/>
      <c r="V84" s="601"/>
      <c r="W84" s="560" t="s">
        <v>76</v>
      </c>
      <c r="X84" s="548"/>
      <c r="Y84" s="618" t="s">
        <v>60</v>
      </c>
      <c r="Z84" s="618"/>
      <c r="AA84" s="618"/>
      <c r="AB84" s="618"/>
      <c r="AC84" s="618"/>
      <c r="AD84" s="618"/>
      <c r="AE84" s="618"/>
      <c r="AF84" s="618"/>
      <c r="AG84" s="618"/>
      <c r="AH84" s="618"/>
      <c r="AI84" s="618"/>
      <c r="AJ84" s="618"/>
      <c r="AK84" s="618"/>
      <c r="AL84" s="827"/>
      <c r="AM84" s="560" t="s">
        <v>75</v>
      </c>
      <c r="AN84" s="548"/>
      <c r="AO84" s="6" t="s">
        <v>339</v>
      </c>
      <c r="BI84" s="560" t="s">
        <v>75</v>
      </c>
      <c r="BJ84" s="548"/>
      <c r="BM84" s="548" t="s">
        <v>75</v>
      </c>
      <c r="BN84" s="601"/>
      <c r="BO84" s="530" t="s">
        <v>128</v>
      </c>
      <c r="BP84" s="531"/>
      <c r="BQ84" s="531"/>
      <c r="BR84" s="600"/>
      <c r="BS84" s="530" t="s">
        <v>128</v>
      </c>
      <c r="BT84" s="531"/>
      <c r="BU84" s="531"/>
      <c r="BV84" s="532"/>
    </row>
    <row r="85" spans="1:74" ht="15" customHeight="1" x14ac:dyDescent="0.15">
      <c r="A85" s="610"/>
      <c r="B85" s="678" t="s">
        <v>105</v>
      </c>
      <c r="C85" s="675"/>
      <c r="D85" s="675"/>
      <c r="E85" s="675"/>
      <c r="F85" s="699"/>
      <c r="G85" s="1110"/>
      <c r="H85" s="1111"/>
      <c r="I85" s="1111"/>
      <c r="J85" s="1111"/>
      <c r="K85" s="1112"/>
      <c r="L85" s="693"/>
      <c r="M85" s="694"/>
      <c r="N85" s="694"/>
      <c r="O85" s="694"/>
      <c r="P85" s="694"/>
      <c r="Q85" s="695"/>
      <c r="R85" s="9"/>
      <c r="V85" s="12"/>
      <c r="W85" s="560" t="s">
        <v>76</v>
      </c>
      <c r="X85" s="548"/>
      <c r="Y85" s="563"/>
      <c r="Z85" s="563"/>
      <c r="AA85" s="563"/>
      <c r="AB85" s="563"/>
      <c r="AC85" s="563"/>
      <c r="AD85" s="563"/>
      <c r="AE85" s="563"/>
      <c r="AF85" s="563"/>
      <c r="AG85" s="563"/>
      <c r="AH85" s="563"/>
      <c r="AI85" s="563"/>
      <c r="AJ85" s="563"/>
      <c r="AK85" s="563"/>
      <c r="AL85" s="594"/>
      <c r="AM85" s="560" t="s">
        <v>75</v>
      </c>
      <c r="AN85" s="548"/>
      <c r="AO85" s="6" t="s">
        <v>338</v>
      </c>
      <c r="BI85" s="560" t="s">
        <v>75</v>
      </c>
      <c r="BJ85" s="548"/>
      <c r="BM85" s="548" t="s">
        <v>75</v>
      </c>
      <c r="BN85" s="601"/>
      <c r="BO85" s="530"/>
      <c r="BP85" s="531"/>
      <c r="BQ85" s="531"/>
      <c r="BR85" s="600"/>
      <c r="BS85" s="530"/>
      <c r="BT85" s="531"/>
      <c r="BU85" s="531"/>
      <c r="BV85" s="532"/>
    </row>
    <row r="86" spans="1:74" ht="15" customHeight="1" x14ac:dyDescent="0.15">
      <c r="A86" s="610"/>
      <c r="B86" s="678"/>
      <c r="C86" s="675"/>
      <c r="D86" s="675"/>
      <c r="E86" s="675"/>
      <c r="F86" s="699"/>
      <c r="G86" s="1110"/>
      <c r="H86" s="1111"/>
      <c r="I86" s="1111"/>
      <c r="J86" s="1111"/>
      <c r="K86" s="1112"/>
      <c r="L86" s="693"/>
      <c r="M86" s="694"/>
      <c r="N86" s="694"/>
      <c r="O86" s="694"/>
      <c r="P86" s="694"/>
      <c r="Q86" s="695"/>
      <c r="R86" s="9"/>
      <c r="V86" s="12"/>
      <c r="W86" s="560" t="s">
        <v>76</v>
      </c>
      <c r="X86" s="548"/>
      <c r="Y86" s="563"/>
      <c r="Z86" s="563"/>
      <c r="AA86" s="563"/>
      <c r="AB86" s="563"/>
      <c r="AC86" s="563"/>
      <c r="AD86" s="563"/>
      <c r="AE86" s="563"/>
      <c r="AF86" s="563"/>
      <c r="AG86" s="563"/>
      <c r="AH86" s="563"/>
      <c r="AI86" s="563"/>
      <c r="AJ86" s="563"/>
      <c r="AK86" s="563"/>
      <c r="AL86" s="594"/>
      <c r="AM86" s="560" t="s">
        <v>75</v>
      </c>
      <c r="AN86" s="548"/>
      <c r="AO86" s="6" t="s">
        <v>161</v>
      </c>
      <c r="BI86" s="560" t="s">
        <v>75</v>
      </c>
      <c r="BJ86" s="548"/>
      <c r="BM86" s="548" t="s">
        <v>75</v>
      </c>
      <c r="BN86" s="601"/>
      <c r="BO86" s="530" t="s">
        <v>129</v>
      </c>
      <c r="BP86" s="531"/>
      <c r="BQ86" s="531"/>
      <c r="BR86" s="600"/>
      <c r="BS86" s="530" t="s">
        <v>129</v>
      </c>
      <c r="BT86" s="531"/>
      <c r="BU86" s="531"/>
      <c r="BV86" s="532"/>
    </row>
    <row r="87" spans="1:74" ht="15" customHeight="1" x14ac:dyDescent="0.15">
      <c r="A87" s="610"/>
      <c r="B87" s="678"/>
      <c r="C87" s="675"/>
      <c r="D87" s="675"/>
      <c r="E87" s="675"/>
      <c r="F87" s="699"/>
      <c r="G87" s="1246" t="s">
        <v>337</v>
      </c>
      <c r="H87" s="1247"/>
      <c r="I87" s="1247"/>
      <c r="J87" s="1247"/>
      <c r="K87" s="1248"/>
      <c r="L87" s="693"/>
      <c r="M87" s="694"/>
      <c r="N87" s="694"/>
      <c r="O87" s="694"/>
      <c r="P87" s="694"/>
      <c r="Q87" s="695"/>
      <c r="R87" s="9"/>
      <c r="V87" s="12"/>
      <c r="W87" s="560" t="s">
        <v>76</v>
      </c>
      <c r="X87" s="548"/>
      <c r="Y87" s="563"/>
      <c r="Z87" s="563"/>
      <c r="AA87" s="563"/>
      <c r="AB87" s="563"/>
      <c r="AC87" s="563"/>
      <c r="AD87" s="563"/>
      <c r="AE87" s="563"/>
      <c r="AF87" s="563"/>
      <c r="AG87" s="563"/>
      <c r="AH87" s="563"/>
      <c r="AI87" s="563"/>
      <c r="AJ87" s="563"/>
      <c r="AK87" s="563"/>
      <c r="AL87" s="594"/>
      <c r="AM87" s="560" t="s">
        <v>75</v>
      </c>
      <c r="AN87" s="548"/>
      <c r="AO87" s="6" t="s">
        <v>40</v>
      </c>
      <c r="BI87" s="560" t="s">
        <v>75</v>
      </c>
      <c r="BJ87" s="548"/>
      <c r="BM87" s="548" t="s">
        <v>75</v>
      </c>
      <c r="BN87" s="601"/>
      <c r="BO87" s="530"/>
      <c r="BP87" s="531"/>
      <c r="BQ87" s="531"/>
      <c r="BR87" s="600"/>
      <c r="BS87" s="530"/>
      <c r="BT87" s="531"/>
      <c r="BU87" s="531"/>
      <c r="BV87" s="532"/>
    </row>
    <row r="88" spans="1:74" ht="15" customHeight="1" x14ac:dyDescent="0.15">
      <c r="A88" s="609" t="s">
        <v>574</v>
      </c>
      <c r="B88" s="678"/>
      <c r="C88" s="675"/>
      <c r="D88" s="675"/>
      <c r="E88" s="675"/>
      <c r="F88" s="699"/>
      <c r="G88" s="1246"/>
      <c r="H88" s="1247"/>
      <c r="I88" s="1247"/>
      <c r="J88" s="1247"/>
      <c r="K88" s="1248"/>
      <c r="L88" s="693"/>
      <c r="M88" s="694"/>
      <c r="N88" s="694"/>
      <c r="O88" s="694"/>
      <c r="P88" s="694"/>
      <c r="Q88" s="695"/>
      <c r="R88" s="9"/>
      <c r="V88" s="12"/>
      <c r="W88" s="560" t="s">
        <v>76</v>
      </c>
      <c r="X88" s="548"/>
      <c r="Y88" s="563"/>
      <c r="Z88" s="563"/>
      <c r="AA88" s="563"/>
      <c r="AB88" s="563"/>
      <c r="AC88" s="563"/>
      <c r="AD88" s="563"/>
      <c r="AE88" s="563"/>
      <c r="AF88" s="563"/>
      <c r="AG88" s="563"/>
      <c r="AH88" s="563"/>
      <c r="AI88" s="563"/>
      <c r="AJ88" s="563"/>
      <c r="AK88" s="563"/>
      <c r="AL88" s="594"/>
      <c r="AM88" s="560" t="s">
        <v>75</v>
      </c>
      <c r="AN88" s="548"/>
      <c r="AO88" s="6" t="s">
        <v>160</v>
      </c>
      <c r="BI88" s="560" t="s">
        <v>75</v>
      </c>
      <c r="BJ88" s="548"/>
      <c r="BM88" s="548" t="s">
        <v>75</v>
      </c>
      <c r="BN88" s="601"/>
      <c r="BO88" s="294"/>
      <c r="BP88" s="295"/>
      <c r="BQ88" s="295"/>
      <c r="BR88" s="296"/>
      <c r="BS88" s="294"/>
      <c r="BT88" s="295"/>
      <c r="BU88" s="295"/>
      <c r="BV88" s="329"/>
    </row>
    <row r="89" spans="1:74" ht="15" customHeight="1" x14ac:dyDescent="0.15">
      <c r="A89" s="609"/>
      <c r="B89" s="678"/>
      <c r="C89" s="675"/>
      <c r="D89" s="675"/>
      <c r="E89" s="675"/>
      <c r="F89" s="699"/>
      <c r="G89" s="1246"/>
      <c r="H89" s="1247"/>
      <c r="I89" s="1247"/>
      <c r="J89" s="1247"/>
      <c r="K89" s="1248"/>
      <c r="L89" s="693"/>
      <c r="M89" s="694"/>
      <c r="N89" s="694"/>
      <c r="O89" s="694"/>
      <c r="P89" s="694"/>
      <c r="Q89" s="695"/>
      <c r="R89" s="9"/>
      <c r="V89" s="12"/>
      <c r="W89" s="560" t="s">
        <v>76</v>
      </c>
      <c r="X89" s="548"/>
      <c r="Y89" s="563"/>
      <c r="Z89" s="563"/>
      <c r="AA89" s="563"/>
      <c r="AB89" s="563"/>
      <c r="AC89" s="563"/>
      <c r="AD89" s="563"/>
      <c r="AE89" s="563"/>
      <c r="AF89" s="563"/>
      <c r="AG89" s="563"/>
      <c r="AH89" s="563"/>
      <c r="AI89" s="563"/>
      <c r="AJ89" s="563"/>
      <c r="AK89" s="563"/>
      <c r="AL89" s="594"/>
      <c r="AM89" s="560" t="s">
        <v>75</v>
      </c>
      <c r="AN89" s="548"/>
      <c r="AO89" s="6" t="s">
        <v>336</v>
      </c>
      <c r="BI89" s="560" t="s">
        <v>75</v>
      </c>
      <c r="BJ89" s="548"/>
      <c r="BM89" s="548" t="s">
        <v>75</v>
      </c>
      <c r="BN89" s="601"/>
      <c r="BO89" s="294"/>
      <c r="BP89" s="295"/>
      <c r="BQ89" s="295"/>
      <c r="BR89" s="296"/>
      <c r="BS89" s="530"/>
      <c r="BT89" s="531"/>
      <c r="BU89" s="531"/>
      <c r="BV89" s="532"/>
    </row>
    <row r="90" spans="1:74" ht="15" customHeight="1" x14ac:dyDescent="0.15">
      <c r="A90" s="609"/>
      <c r="B90" s="678"/>
      <c r="C90" s="675"/>
      <c r="D90" s="675"/>
      <c r="E90" s="675"/>
      <c r="F90" s="699"/>
      <c r="G90" s="1246"/>
      <c r="H90" s="1247"/>
      <c r="I90" s="1247"/>
      <c r="J90" s="1247"/>
      <c r="K90" s="1248"/>
      <c r="L90" s="693"/>
      <c r="M90" s="694"/>
      <c r="N90" s="694"/>
      <c r="O90" s="694"/>
      <c r="P90" s="694"/>
      <c r="Q90" s="695"/>
      <c r="R90" s="9"/>
      <c r="V90" s="12"/>
      <c r="W90" s="560" t="s">
        <v>76</v>
      </c>
      <c r="X90" s="548"/>
      <c r="Y90" s="563"/>
      <c r="Z90" s="563"/>
      <c r="AA90" s="563"/>
      <c r="AB90" s="563"/>
      <c r="AC90" s="563"/>
      <c r="AD90" s="563"/>
      <c r="AE90" s="563"/>
      <c r="AF90" s="563"/>
      <c r="AG90" s="563"/>
      <c r="AH90" s="563"/>
      <c r="AI90" s="563"/>
      <c r="AJ90" s="563"/>
      <c r="AK90" s="563"/>
      <c r="AL90" s="594"/>
      <c r="AM90" s="560" t="s">
        <v>75</v>
      </c>
      <c r="AN90" s="548"/>
      <c r="AO90" s="6" t="s">
        <v>335</v>
      </c>
      <c r="BH90" s="12"/>
      <c r="BI90" s="9"/>
      <c r="BM90" s="548" t="s">
        <v>75</v>
      </c>
      <c r="BN90" s="601"/>
      <c r="BO90" s="294"/>
      <c r="BP90" s="295"/>
      <c r="BQ90" s="295"/>
      <c r="BR90" s="296"/>
      <c r="BS90" s="530"/>
      <c r="BT90" s="531"/>
      <c r="BU90" s="531"/>
      <c r="BV90" s="532"/>
    </row>
    <row r="91" spans="1:74" ht="15" customHeight="1" x14ac:dyDescent="0.15">
      <c r="A91" s="609"/>
      <c r="B91" s="678"/>
      <c r="C91" s="675"/>
      <c r="D91" s="675"/>
      <c r="E91" s="675"/>
      <c r="F91" s="699"/>
      <c r="G91" s="1246"/>
      <c r="H91" s="1247"/>
      <c r="I91" s="1247"/>
      <c r="J91" s="1247"/>
      <c r="K91" s="1248"/>
      <c r="L91" s="693"/>
      <c r="M91" s="694"/>
      <c r="N91" s="694"/>
      <c r="O91" s="694"/>
      <c r="P91" s="694"/>
      <c r="Q91" s="695"/>
      <c r="R91" s="9"/>
      <c r="V91" s="12"/>
      <c r="W91" s="560" t="s">
        <v>76</v>
      </c>
      <c r="X91" s="548"/>
      <c r="Y91" s="563"/>
      <c r="Z91" s="563"/>
      <c r="AA91" s="563"/>
      <c r="AB91" s="563"/>
      <c r="AC91" s="563"/>
      <c r="AD91" s="563"/>
      <c r="AE91" s="563"/>
      <c r="AF91" s="563"/>
      <c r="AG91" s="563"/>
      <c r="AH91" s="563"/>
      <c r="AI91" s="563"/>
      <c r="AJ91" s="563"/>
      <c r="AK91" s="563"/>
      <c r="AL91" s="594"/>
      <c r="AM91" s="560" t="s">
        <v>75</v>
      </c>
      <c r="AN91" s="548"/>
      <c r="BH91" s="12"/>
      <c r="BI91" s="9"/>
      <c r="BN91" s="12"/>
      <c r="BO91" s="294"/>
      <c r="BP91" s="295"/>
      <c r="BQ91" s="295"/>
      <c r="BR91" s="296"/>
      <c r="BS91" s="530"/>
      <c r="BT91" s="531"/>
      <c r="BU91" s="531"/>
      <c r="BV91" s="532"/>
    </row>
    <row r="92" spans="1:74" ht="15" customHeight="1" thickBot="1" x14ac:dyDescent="0.2">
      <c r="A92" s="609"/>
      <c r="B92" s="679"/>
      <c r="C92" s="677"/>
      <c r="D92" s="677"/>
      <c r="E92" s="677"/>
      <c r="F92" s="769"/>
      <c r="G92" s="1249"/>
      <c r="H92" s="1250"/>
      <c r="I92" s="1250"/>
      <c r="J92" s="1250"/>
      <c r="K92" s="1251"/>
      <c r="L92" s="1021"/>
      <c r="M92" s="772"/>
      <c r="N92" s="772"/>
      <c r="O92" s="772"/>
      <c r="P92" s="772"/>
      <c r="Q92" s="773"/>
      <c r="R92" s="323"/>
      <c r="S92" s="324"/>
      <c r="T92" s="324"/>
      <c r="U92" s="324"/>
      <c r="V92" s="325"/>
      <c r="W92" s="561" t="s">
        <v>76</v>
      </c>
      <c r="X92" s="562"/>
      <c r="Y92" s="688"/>
      <c r="Z92" s="688"/>
      <c r="AA92" s="688"/>
      <c r="AB92" s="688"/>
      <c r="AC92" s="688"/>
      <c r="AD92" s="688"/>
      <c r="AE92" s="688"/>
      <c r="AF92" s="688"/>
      <c r="AG92" s="688"/>
      <c r="AH92" s="688"/>
      <c r="AI92" s="688"/>
      <c r="AJ92" s="688"/>
      <c r="AK92" s="688"/>
      <c r="AL92" s="809"/>
      <c r="AM92" s="561" t="s">
        <v>75</v>
      </c>
      <c r="AN92" s="562"/>
      <c r="AO92" s="324"/>
      <c r="AP92" s="324"/>
      <c r="AQ92" s="324"/>
      <c r="AR92" s="324"/>
      <c r="AS92" s="324"/>
      <c r="AT92" s="324"/>
      <c r="AU92" s="324"/>
      <c r="AV92" s="324"/>
      <c r="AW92" s="324"/>
      <c r="AX92" s="324"/>
      <c r="AY92" s="324"/>
      <c r="AZ92" s="324"/>
      <c r="BA92" s="324"/>
      <c r="BB92" s="324"/>
      <c r="BC92" s="324"/>
      <c r="BD92" s="324"/>
      <c r="BE92" s="324"/>
      <c r="BF92" s="324"/>
      <c r="BG92" s="324"/>
      <c r="BH92" s="325"/>
      <c r="BI92" s="323"/>
      <c r="BJ92" s="324"/>
      <c r="BK92" s="324"/>
      <c r="BL92" s="324"/>
      <c r="BM92" s="324"/>
      <c r="BN92" s="325"/>
      <c r="BO92" s="326"/>
      <c r="BP92" s="327"/>
      <c r="BQ92" s="327"/>
      <c r="BR92" s="328"/>
      <c r="BS92" s="663"/>
      <c r="BT92" s="664"/>
      <c r="BU92" s="664"/>
      <c r="BV92" s="665"/>
    </row>
    <row r="93" spans="1:74" ht="15" customHeight="1" thickTop="1" x14ac:dyDescent="0.15">
      <c r="A93" s="268" t="s">
        <v>572</v>
      </c>
      <c r="B93" s="344" t="s">
        <v>78</v>
      </c>
      <c r="C93" s="345"/>
      <c r="D93" s="345"/>
      <c r="E93" s="345"/>
      <c r="F93" s="346"/>
      <c r="G93" s="347" t="s">
        <v>80</v>
      </c>
      <c r="H93" s="348"/>
      <c r="I93" s="348"/>
      <c r="J93" s="348"/>
      <c r="K93" s="349"/>
      <c r="L93" s="760" t="s">
        <v>589</v>
      </c>
      <c r="M93" s="1206"/>
      <c r="N93" s="1207" t="s">
        <v>583</v>
      </c>
      <c r="O93" s="1208"/>
      <c r="P93" s="1208"/>
      <c r="Q93" s="1209"/>
      <c r="R93" s="592" t="s">
        <v>70</v>
      </c>
      <c r="S93" s="593"/>
      <c r="T93" s="593"/>
      <c r="U93" s="593"/>
      <c r="V93" s="724"/>
      <c r="W93" s="592" t="s">
        <v>76</v>
      </c>
      <c r="X93" s="593"/>
      <c r="Y93" s="728" t="s">
        <v>58</v>
      </c>
      <c r="Z93" s="618"/>
      <c r="AA93" s="618"/>
      <c r="AB93" s="618"/>
      <c r="AC93" s="618"/>
      <c r="AD93" s="618"/>
      <c r="AE93" s="618"/>
      <c r="AF93" s="618"/>
      <c r="AG93" s="618"/>
      <c r="AH93" s="618"/>
      <c r="AI93" s="618"/>
      <c r="AJ93" s="618"/>
      <c r="AK93" s="618"/>
      <c r="AL93" s="827"/>
      <c r="AM93" s="592" t="s">
        <v>75</v>
      </c>
      <c r="AN93" s="593"/>
      <c r="AO93" s="353" t="s">
        <v>334</v>
      </c>
      <c r="AP93" s="353"/>
      <c r="AQ93" s="353"/>
      <c r="AR93" s="353"/>
      <c r="AS93" s="353"/>
      <c r="AT93" s="353"/>
      <c r="AU93" s="353"/>
      <c r="AV93" s="353"/>
      <c r="AW93" s="353"/>
      <c r="AX93" s="353"/>
      <c r="AY93" s="353"/>
      <c r="AZ93" s="353"/>
      <c r="BA93" s="353"/>
      <c r="BB93" s="353"/>
      <c r="BC93" s="353"/>
      <c r="BD93" s="353"/>
      <c r="BE93" s="353"/>
      <c r="BF93" s="353"/>
      <c r="BG93" s="353"/>
      <c r="BH93" s="354"/>
      <c r="BI93" s="592" t="s">
        <v>75</v>
      </c>
      <c r="BJ93" s="593"/>
      <c r="BK93" s="353"/>
      <c r="BL93" s="353"/>
      <c r="BM93" s="593" t="s">
        <v>75</v>
      </c>
      <c r="BN93" s="724"/>
      <c r="BO93" s="720" t="s">
        <v>128</v>
      </c>
      <c r="BP93" s="721"/>
      <c r="BQ93" s="721"/>
      <c r="BR93" s="723"/>
      <c r="BS93" s="720" t="s">
        <v>128</v>
      </c>
      <c r="BT93" s="721"/>
      <c r="BU93" s="721"/>
      <c r="BV93" s="722"/>
    </row>
    <row r="94" spans="1:74" ht="15" customHeight="1" x14ac:dyDescent="0.15">
      <c r="A94" s="268" t="s">
        <v>573</v>
      </c>
      <c r="B94" s="569" t="s">
        <v>79</v>
      </c>
      <c r="C94" s="570"/>
      <c r="D94" s="570"/>
      <c r="E94" s="570"/>
      <c r="F94" s="571"/>
      <c r="G94" s="576" t="s">
        <v>103</v>
      </c>
      <c r="H94" s="570"/>
      <c r="I94" s="570"/>
      <c r="J94" s="570"/>
      <c r="K94" s="571"/>
      <c r="L94" s="762"/>
      <c r="M94" s="1116"/>
      <c r="N94" s="1210"/>
      <c r="O94" s="1211"/>
      <c r="P94" s="1211"/>
      <c r="Q94" s="1212"/>
      <c r="R94" s="9"/>
      <c r="V94" s="12"/>
      <c r="W94" s="560" t="s">
        <v>76</v>
      </c>
      <c r="X94" s="548"/>
      <c r="Y94" s="563"/>
      <c r="Z94" s="563"/>
      <c r="AA94" s="563"/>
      <c r="AB94" s="563"/>
      <c r="AC94" s="563"/>
      <c r="AD94" s="563"/>
      <c r="AE94" s="563"/>
      <c r="AF94" s="563"/>
      <c r="AG94" s="563"/>
      <c r="AH94" s="563"/>
      <c r="AI94" s="563"/>
      <c r="AJ94" s="563"/>
      <c r="AK94" s="563"/>
      <c r="AL94" s="594"/>
      <c r="AM94" s="560" t="s">
        <v>75</v>
      </c>
      <c r="AN94" s="548"/>
      <c r="BH94" s="12"/>
      <c r="BI94" s="9"/>
      <c r="BN94" s="12"/>
      <c r="BO94" s="530"/>
      <c r="BP94" s="531"/>
      <c r="BQ94" s="531"/>
      <c r="BR94" s="600"/>
      <c r="BS94" s="530"/>
      <c r="BT94" s="531"/>
      <c r="BU94" s="531"/>
      <c r="BV94" s="532"/>
    </row>
    <row r="95" spans="1:74" ht="15" customHeight="1" x14ac:dyDescent="0.15">
      <c r="B95" s="569"/>
      <c r="C95" s="570"/>
      <c r="D95" s="570"/>
      <c r="E95" s="570"/>
      <c r="F95" s="571"/>
      <c r="G95" s="576"/>
      <c r="H95" s="570"/>
      <c r="I95" s="570"/>
      <c r="J95" s="570"/>
      <c r="K95" s="571"/>
      <c r="L95" s="762"/>
      <c r="M95" s="1116"/>
      <c r="N95" s="1203" t="s">
        <v>602</v>
      </c>
      <c r="O95" s="1204"/>
      <c r="P95" s="1204"/>
      <c r="Q95" s="1205"/>
      <c r="R95" s="686" t="s">
        <v>70</v>
      </c>
      <c r="S95" s="687"/>
      <c r="T95" s="687"/>
      <c r="U95" s="687"/>
      <c r="V95" s="745"/>
      <c r="W95" s="686" t="s">
        <v>76</v>
      </c>
      <c r="X95" s="687"/>
      <c r="Y95" s="894" t="s">
        <v>821</v>
      </c>
      <c r="Z95" s="742"/>
      <c r="AA95" s="742"/>
      <c r="AB95" s="742"/>
      <c r="AC95" s="742"/>
      <c r="AD95" s="742"/>
      <c r="AE95" s="742"/>
      <c r="AF95" s="742"/>
      <c r="AG95" s="742"/>
      <c r="AH95" s="742"/>
      <c r="AI95" s="742"/>
      <c r="AJ95" s="742"/>
      <c r="AK95" s="742"/>
      <c r="AL95" s="895"/>
      <c r="AM95" s="686" t="s">
        <v>75</v>
      </c>
      <c r="AN95" s="687"/>
      <c r="AO95" s="302" t="s">
        <v>584</v>
      </c>
      <c r="AP95" s="300"/>
      <c r="AQ95" s="300"/>
      <c r="AR95" s="300"/>
      <c r="AS95" s="300"/>
      <c r="AT95" s="300"/>
      <c r="AU95" s="300"/>
      <c r="AV95" s="300"/>
      <c r="AW95" s="300"/>
      <c r="AX95" s="300"/>
      <c r="AY95" s="300"/>
      <c r="AZ95" s="300"/>
      <c r="BA95" s="300"/>
      <c r="BB95" s="300"/>
      <c r="BC95" s="300"/>
      <c r="BD95" s="300"/>
      <c r="BE95" s="300"/>
      <c r="BF95" s="300"/>
      <c r="BG95" s="300"/>
      <c r="BH95" s="301"/>
      <c r="BI95" s="686"/>
      <c r="BJ95" s="687"/>
      <c r="BK95" s="300"/>
      <c r="BL95" s="300"/>
      <c r="BM95" s="687" t="s">
        <v>75</v>
      </c>
      <c r="BN95" s="745"/>
      <c r="BO95" s="530" t="s">
        <v>129</v>
      </c>
      <c r="BP95" s="531"/>
      <c r="BQ95" s="531"/>
      <c r="BR95" s="600"/>
      <c r="BS95" s="530" t="s">
        <v>129</v>
      </c>
      <c r="BT95" s="531"/>
      <c r="BU95" s="531"/>
      <c r="BV95" s="532"/>
    </row>
    <row r="96" spans="1:74" ht="15" customHeight="1" x14ac:dyDescent="0.15">
      <c r="B96" s="569"/>
      <c r="C96" s="570"/>
      <c r="D96" s="570"/>
      <c r="E96" s="570"/>
      <c r="F96" s="571"/>
      <c r="G96" s="576"/>
      <c r="H96" s="570"/>
      <c r="I96" s="570"/>
      <c r="J96" s="570"/>
      <c r="K96" s="571"/>
      <c r="L96" s="762"/>
      <c r="M96" s="1116"/>
      <c r="N96" s="1203"/>
      <c r="O96" s="1204"/>
      <c r="P96" s="1204"/>
      <c r="Q96" s="1205"/>
      <c r="R96" s="35"/>
      <c r="S96" s="31"/>
      <c r="T96" s="31"/>
      <c r="U96" s="31"/>
      <c r="V96" s="32"/>
      <c r="W96" s="740" t="s">
        <v>76</v>
      </c>
      <c r="X96" s="741"/>
      <c r="Y96" s="757"/>
      <c r="Z96" s="757"/>
      <c r="AA96" s="757"/>
      <c r="AB96" s="757"/>
      <c r="AC96" s="757"/>
      <c r="AD96" s="757"/>
      <c r="AE96" s="757"/>
      <c r="AF96" s="757"/>
      <c r="AG96" s="757"/>
      <c r="AH96" s="757"/>
      <c r="AI96" s="757"/>
      <c r="AJ96" s="757"/>
      <c r="AK96" s="757"/>
      <c r="AL96" s="828"/>
      <c r="AM96" s="740" t="s">
        <v>75</v>
      </c>
      <c r="AN96" s="741"/>
      <c r="AO96" s="303"/>
      <c r="AP96" s="31"/>
      <c r="AQ96" s="31"/>
      <c r="AR96" s="31"/>
      <c r="AS96" s="31"/>
      <c r="AT96" s="31"/>
      <c r="AU96" s="31"/>
      <c r="AV96" s="31"/>
      <c r="AW96" s="31"/>
      <c r="AX96" s="31"/>
      <c r="AY96" s="31"/>
      <c r="AZ96" s="31"/>
      <c r="BA96" s="31"/>
      <c r="BB96" s="31"/>
      <c r="BC96" s="31"/>
      <c r="BD96" s="31"/>
      <c r="BE96" s="31"/>
      <c r="BF96" s="31"/>
      <c r="BG96" s="31"/>
      <c r="BH96" s="32"/>
      <c r="BI96" s="35"/>
      <c r="BJ96" s="31"/>
      <c r="BK96" s="31"/>
      <c r="BL96" s="31"/>
      <c r="BM96" s="31"/>
      <c r="BN96" s="32"/>
      <c r="BO96" s="530"/>
      <c r="BP96" s="531"/>
      <c r="BQ96" s="531"/>
      <c r="BR96" s="600"/>
      <c r="BS96" s="530"/>
      <c r="BT96" s="531"/>
      <c r="BU96" s="531"/>
      <c r="BV96" s="532"/>
    </row>
    <row r="97" spans="1:74" ht="15" customHeight="1" x14ac:dyDescent="0.15">
      <c r="B97" s="569"/>
      <c r="C97" s="570"/>
      <c r="D97" s="570"/>
      <c r="E97" s="570"/>
      <c r="F97" s="571"/>
      <c r="G97" s="576"/>
      <c r="H97" s="570"/>
      <c r="I97" s="570"/>
      <c r="J97" s="570"/>
      <c r="K97" s="571"/>
      <c r="L97" s="1005" t="s">
        <v>592</v>
      </c>
      <c r="M97" s="1006"/>
      <c r="N97" s="1119" t="s">
        <v>590</v>
      </c>
      <c r="O97" s="1120"/>
      <c r="P97" s="1120"/>
      <c r="Q97" s="1121"/>
      <c r="R97" s="560" t="s">
        <v>70</v>
      </c>
      <c r="S97" s="548"/>
      <c r="T97" s="548"/>
      <c r="U97" s="548"/>
      <c r="V97" s="601"/>
      <c r="W97" s="560" t="s">
        <v>76</v>
      </c>
      <c r="X97" s="548"/>
      <c r="Y97" s="542" t="s">
        <v>58</v>
      </c>
      <c r="Z97" s="563"/>
      <c r="AA97" s="563"/>
      <c r="AB97" s="563"/>
      <c r="AC97" s="563"/>
      <c r="AD97" s="563"/>
      <c r="AE97" s="563"/>
      <c r="AF97" s="563"/>
      <c r="AG97" s="563"/>
      <c r="AH97" s="563"/>
      <c r="AI97" s="563"/>
      <c r="AJ97" s="563"/>
      <c r="AK97" s="563"/>
      <c r="AL97" s="594"/>
      <c r="AM97" s="560" t="s">
        <v>75</v>
      </c>
      <c r="AN97" s="548"/>
      <c r="AO97" s="6" t="s">
        <v>585</v>
      </c>
      <c r="BH97" s="12"/>
      <c r="BI97" s="560" t="s">
        <v>75</v>
      </c>
      <c r="BJ97" s="548"/>
      <c r="BM97" s="548" t="s">
        <v>75</v>
      </c>
      <c r="BN97" s="601"/>
      <c r="BO97" s="783" t="s">
        <v>128</v>
      </c>
      <c r="BP97" s="784"/>
      <c r="BQ97" s="784"/>
      <c r="BR97" s="791"/>
      <c r="BS97" s="783" t="s">
        <v>128</v>
      </c>
      <c r="BT97" s="784"/>
      <c r="BU97" s="784"/>
      <c r="BV97" s="785"/>
    </row>
    <row r="98" spans="1:74" ht="15" customHeight="1" x14ac:dyDescent="0.15">
      <c r="B98" s="569"/>
      <c r="C98" s="570"/>
      <c r="D98" s="570"/>
      <c r="E98" s="570"/>
      <c r="F98" s="571"/>
      <c r="G98" s="576"/>
      <c r="H98" s="570"/>
      <c r="I98" s="570"/>
      <c r="J98" s="570"/>
      <c r="K98" s="571"/>
      <c r="L98" s="762"/>
      <c r="M98" s="763"/>
      <c r="N98" s="1122"/>
      <c r="O98" s="1123"/>
      <c r="P98" s="1123"/>
      <c r="Q98" s="1124"/>
      <c r="R98" s="9"/>
      <c r="V98" s="12"/>
      <c r="W98" s="560" t="s">
        <v>76</v>
      </c>
      <c r="X98" s="548"/>
      <c r="Y98" s="563"/>
      <c r="Z98" s="563"/>
      <c r="AA98" s="563"/>
      <c r="AB98" s="563"/>
      <c r="AC98" s="563"/>
      <c r="AD98" s="563"/>
      <c r="AE98" s="563"/>
      <c r="AF98" s="563"/>
      <c r="AG98" s="563"/>
      <c r="AH98" s="563"/>
      <c r="AI98" s="563"/>
      <c r="AJ98" s="563"/>
      <c r="AK98" s="563"/>
      <c r="AL98" s="594"/>
      <c r="AM98" s="560" t="s">
        <v>75</v>
      </c>
      <c r="AN98" s="548"/>
      <c r="AO98" s="6" t="s">
        <v>586</v>
      </c>
      <c r="BH98" s="12"/>
      <c r="BI98" s="560" t="s">
        <v>75</v>
      </c>
      <c r="BJ98" s="548"/>
      <c r="BM98" s="548" t="s">
        <v>75</v>
      </c>
      <c r="BN98" s="601"/>
      <c r="BO98" s="530"/>
      <c r="BP98" s="531"/>
      <c r="BQ98" s="531"/>
      <c r="BR98" s="600"/>
      <c r="BS98" s="530"/>
      <c r="BT98" s="531"/>
      <c r="BU98" s="531"/>
      <c r="BV98" s="532"/>
    </row>
    <row r="99" spans="1:74" ht="15" customHeight="1" x14ac:dyDescent="0.15">
      <c r="B99" s="569"/>
      <c r="C99" s="570"/>
      <c r="D99" s="570"/>
      <c r="E99" s="570"/>
      <c r="F99" s="571"/>
      <c r="G99" s="576"/>
      <c r="H99" s="570"/>
      <c r="I99" s="570"/>
      <c r="J99" s="570"/>
      <c r="K99" s="571"/>
      <c r="L99" s="762"/>
      <c r="M99" s="763"/>
      <c r="N99" s="1125" t="s">
        <v>591</v>
      </c>
      <c r="O99" s="1126"/>
      <c r="P99" s="1126"/>
      <c r="Q99" s="1127"/>
      <c r="R99" s="686" t="s">
        <v>70</v>
      </c>
      <c r="S99" s="687"/>
      <c r="T99" s="687"/>
      <c r="U99" s="687"/>
      <c r="V99" s="745"/>
      <c r="W99" s="686" t="s">
        <v>76</v>
      </c>
      <c r="X99" s="687"/>
      <c r="Y99" s="894" t="s">
        <v>58</v>
      </c>
      <c r="Z99" s="742"/>
      <c r="AA99" s="742"/>
      <c r="AB99" s="742"/>
      <c r="AC99" s="742"/>
      <c r="AD99" s="742"/>
      <c r="AE99" s="742"/>
      <c r="AF99" s="742"/>
      <c r="AG99" s="742"/>
      <c r="AH99" s="742"/>
      <c r="AI99" s="742"/>
      <c r="AJ99" s="742"/>
      <c r="AK99" s="742"/>
      <c r="AL99" s="895"/>
      <c r="AM99" s="686" t="s">
        <v>75</v>
      </c>
      <c r="AN99" s="687"/>
      <c r="AO99" s="300" t="s">
        <v>587</v>
      </c>
      <c r="AP99" s="300"/>
      <c r="AQ99" s="300"/>
      <c r="AR99" s="300"/>
      <c r="AS99" s="300"/>
      <c r="AT99" s="300"/>
      <c r="AU99" s="300"/>
      <c r="AV99" s="300"/>
      <c r="AW99" s="300"/>
      <c r="AX99" s="300"/>
      <c r="AY99" s="300"/>
      <c r="AZ99" s="300"/>
      <c r="BA99" s="300"/>
      <c r="BB99" s="300"/>
      <c r="BC99" s="300"/>
      <c r="BD99" s="300"/>
      <c r="BE99" s="300"/>
      <c r="BF99" s="300"/>
      <c r="BG99" s="300"/>
      <c r="BH99" s="301"/>
      <c r="BI99" s="686" t="s">
        <v>75</v>
      </c>
      <c r="BJ99" s="687"/>
      <c r="BK99" s="300"/>
      <c r="BL99" s="300"/>
      <c r="BM99" s="687" t="s">
        <v>75</v>
      </c>
      <c r="BN99" s="745"/>
      <c r="BO99" s="530" t="s">
        <v>129</v>
      </c>
      <c r="BP99" s="531"/>
      <c r="BQ99" s="531"/>
      <c r="BR99" s="600"/>
      <c r="BS99" s="530" t="s">
        <v>129</v>
      </c>
      <c r="BT99" s="531"/>
      <c r="BU99" s="531"/>
      <c r="BV99" s="532"/>
    </row>
    <row r="100" spans="1:74" ht="15" customHeight="1" x14ac:dyDescent="0.15">
      <c r="B100" s="569"/>
      <c r="C100" s="570"/>
      <c r="D100" s="570"/>
      <c r="E100" s="570"/>
      <c r="F100" s="571"/>
      <c r="G100" s="576"/>
      <c r="H100" s="570"/>
      <c r="I100" s="570"/>
      <c r="J100" s="570"/>
      <c r="K100" s="571"/>
      <c r="L100" s="1113"/>
      <c r="M100" s="1114"/>
      <c r="N100" s="1125"/>
      <c r="O100" s="1126"/>
      <c r="P100" s="1126"/>
      <c r="Q100" s="1127"/>
      <c r="R100" s="35"/>
      <c r="S100" s="31"/>
      <c r="T100" s="31"/>
      <c r="U100" s="31"/>
      <c r="V100" s="32"/>
      <c r="W100" s="740" t="s">
        <v>76</v>
      </c>
      <c r="X100" s="741"/>
      <c r="Y100" s="757"/>
      <c r="Z100" s="757"/>
      <c r="AA100" s="757"/>
      <c r="AB100" s="757"/>
      <c r="AC100" s="757"/>
      <c r="AD100" s="757"/>
      <c r="AE100" s="757"/>
      <c r="AF100" s="757"/>
      <c r="AG100" s="757"/>
      <c r="AH100" s="757"/>
      <c r="AI100" s="757"/>
      <c r="AJ100" s="757"/>
      <c r="AK100" s="757"/>
      <c r="AL100" s="828"/>
      <c r="AM100" s="740" t="s">
        <v>75</v>
      </c>
      <c r="AN100" s="741"/>
      <c r="AO100" s="31" t="s">
        <v>588</v>
      </c>
      <c r="AP100" s="31"/>
      <c r="AQ100" s="31"/>
      <c r="AR100" s="31"/>
      <c r="AS100" s="31"/>
      <c r="AT100" s="31"/>
      <c r="AU100" s="31"/>
      <c r="AV100" s="31"/>
      <c r="AW100" s="31"/>
      <c r="AX100" s="31"/>
      <c r="AY100" s="31"/>
      <c r="AZ100" s="31"/>
      <c r="BA100" s="31"/>
      <c r="BB100" s="31"/>
      <c r="BC100" s="31"/>
      <c r="BD100" s="31"/>
      <c r="BE100" s="31"/>
      <c r="BF100" s="31"/>
      <c r="BG100" s="31"/>
      <c r="BH100" s="32"/>
      <c r="BI100" s="740" t="s">
        <v>75</v>
      </c>
      <c r="BJ100" s="741"/>
      <c r="BK100" s="31"/>
      <c r="BL100" s="31"/>
      <c r="BM100" s="741" t="s">
        <v>75</v>
      </c>
      <c r="BN100" s="753"/>
      <c r="BO100" s="530"/>
      <c r="BP100" s="531"/>
      <c r="BQ100" s="531"/>
      <c r="BR100" s="600"/>
      <c r="BS100" s="530"/>
      <c r="BT100" s="531"/>
      <c r="BU100" s="531"/>
      <c r="BV100" s="532"/>
    </row>
    <row r="101" spans="1:74" ht="15" customHeight="1" x14ac:dyDescent="0.15">
      <c r="B101" s="569"/>
      <c r="C101" s="570"/>
      <c r="D101" s="570"/>
      <c r="E101" s="570"/>
      <c r="F101" s="571"/>
      <c r="G101" s="576"/>
      <c r="H101" s="570"/>
      <c r="I101" s="570"/>
      <c r="J101" s="570"/>
      <c r="K101" s="571"/>
      <c r="L101" s="1001" t="s">
        <v>596</v>
      </c>
      <c r="M101" s="1116"/>
      <c r="N101" s="1008" t="s">
        <v>595</v>
      </c>
      <c r="O101" s="711"/>
      <c r="P101" s="711"/>
      <c r="Q101" s="712"/>
      <c r="R101" s="560" t="s">
        <v>70</v>
      </c>
      <c r="S101" s="548"/>
      <c r="T101" s="548"/>
      <c r="U101" s="548"/>
      <c r="V101" s="601"/>
      <c r="W101" s="560" t="s">
        <v>76</v>
      </c>
      <c r="X101" s="548"/>
      <c r="Y101" s="542" t="s">
        <v>58</v>
      </c>
      <c r="Z101" s="563"/>
      <c r="AA101" s="563"/>
      <c r="AB101" s="563"/>
      <c r="AC101" s="563"/>
      <c r="AD101" s="563"/>
      <c r="AE101" s="563"/>
      <c r="AF101" s="563"/>
      <c r="AG101" s="563"/>
      <c r="AH101" s="563"/>
      <c r="AI101" s="563"/>
      <c r="AJ101" s="563"/>
      <c r="AK101" s="563"/>
      <c r="AL101" s="594"/>
      <c r="AM101" s="560" t="s">
        <v>75</v>
      </c>
      <c r="AN101" s="548"/>
      <c r="AO101" s="6" t="s">
        <v>593</v>
      </c>
      <c r="BH101" s="12"/>
      <c r="BI101" s="560" t="s">
        <v>75</v>
      </c>
      <c r="BJ101" s="548"/>
      <c r="BM101" s="548" t="s">
        <v>75</v>
      </c>
      <c r="BN101" s="601"/>
      <c r="BO101" s="294"/>
      <c r="BP101" s="295"/>
      <c r="BQ101" s="295"/>
      <c r="BR101" s="296"/>
      <c r="BS101" s="294"/>
      <c r="BT101" s="295"/>
      <c r="BU101" s="295"/>
      <c r="BV101" s="329"/>
    </row>
    <row r="102" spans="1:74" ht="15" customHeight="1" thickBot="1" x14ac:dyDescent="0.2">
      <c r="B102" s="1252"/>
      <c r="C102" s="852"/>
      <c r="D102" s="852"/>
      <c r="E102" s="852"/>
      <c r="F102" s="853"/>
      <c r="G102" s="851"/>
      <c r="H102" s="852"/>
      <c r="I102" s="852"/>
      <c r="J102" s="852"/>
      <c r="K102" s="853"/>
      <c r="L102" s="1200"/>
      <c r="M102" s="1201"/>
      <c r="N102" s="1202"/>
      <c r="O102" s="807"/>
      <c r="P102" s="807"/>
      <c r="Q102" s="808"/>
      <c r="R102" s="323"/>
      <c r="S102" s="324"/>
      <c r="T102" s="324"/>
      <c r="U102" s="324"/>
      <c r="V102" s="325"/>
      <c r="W102" s="561" t="s">
        <v>76</v>
      </c>
      <c r="X102" s="562"/>
      <c r="Y102" s="688"/>
      <c r="Z102" s="688"/>
      <c r="AA102" s="688"/>
      <c r="AB102" s="688"/>
      <c r="AC102" s="688"/>
      <c r="AD102" s="688"/>
      <c r="AE102" s="688"/>
      <c r="AF102" s="688"/>
      <c r="AG102" s="688"/>
      <c r="AH102" s="688"/>
      <c r="AI102" s="688"/>
      <c r="AJ102" s="688"/>
      <c r="AK102" s="688"/>
      <c r="AL102" s="809"/>
      <c r="AM102" s="561" t="s">
        <v>75</v>
      </c>
      <c r="AN102" s="562"/>
      <c r="AO102" s="324" t="s">
        <v>594</v>
      </c>
      <c r="AP102" s="324"/>
      <c r="AQ102" s="324"/>
      <c r="AR102" s="324"/>
      <c r="AS102" s="324"/>
      <c r="AT102" s="324"/>
      <c r="AU102" s="324"/>
      <c r="AV102" s="324"/>
      <c r="AW102" s="324"/>
      <c r="AX102" s="324"/>
      <c r="AY102" s="324"/>
      <c r="AZ102" s="324"/>
      <c r="BA102" s="324"/>
      <c r="BB102" s="324"/>
      <c r="BC102" s="324"/>
      <c r="BD102" s="324"/>
      <c r="BE102" s="324"/>
      <c r="BF102" s="324"/>
      <c r="BG102" s="324"/>
      <c r="BH102" s="325"/>
      <c r="BI102" s="561" t="s">
        <v>75</v>
      </c>
      <c r="BJ102" s="562"/>
      <c r="BK102" s="324"/>
      <c r="BL102" s="324"/>
      <c r="BM102" s="562" t="s">
        <v>75</v>
      </c>
      <c r="BN102" s="735"/>
      <c r="BO102" s="326"/>
      <c r="BP102" s="327"/>
      <c r="BQ102" s="327"/>
      <c r="BR102" s="328"/>
      <c r="BS102" s="326"/>
      <c r="BT102" s="327"/>
      <c r="BU102" s="327"/>
      <c r="BV102" s="355"/>
    </row>
    <row r="103" spans="1:74" ht="15" customHeight="1" thickTop="1" x14ac:dyDescent="0.15">
      <c r="A103" s="268" t="s">
        <v>572</v>
      </c>
      <c r="B103" s="344" t="s">
        <v>146</v>
      </c>
      <c r="C103" s="345"/>
      <c r="D103" s="345"/>
      <c r="E103" s="345"/>
      <c r="F103" s="346"/>
      <c r="G103" s="347" t="s">
        <v>159</v>
      </c>
      <c r="H103" s="348"/>
      <c r="I103" s="348"/>
      <c r="J103" s="348"/>
      <c r="K103" s="349"/>
      <c r="L103" s="939" t="s">
        <v>154</v>
      </c>
      <c r="M103" s="940"/>
      <c r="N103" s="940"/>
      <c r="O103" s="940"/>
      <c r="P103" s="940"/>
      <c r="Q103" s="941"/>
      <c r="R103" s="592" t="s">
        <v>70</v>
      </c>
      <c r="S103" s="593"/>
      <c r="T103" s="593"/>
      <c r="U103" s="593"/>
      <c r="V103" s="724"/>
      <c r="W103" s="592" t="s">
        <v>76</v>
      </c>
      <c r="X103" s="593"/>
      <c r="Y103" s="728" t="s">
        <v>97</v>
      </c>
      <c r="Z103" s="618"/>
      <c r="AA103" s="618"/>
      <c r="AB103" s="618"/>
      <c r="AC103" s="618"/>
      <c r="AD103" s="618"/>
      <c r="AE103" s="618"/>
      <c r="AF103" s="618"/>
      <c r="AG103" s="618"/>
      <c r="AH103" s="618"/>
      <c r="AI103" s="618"/>
      <c r="AJ103" s="618"/>
      <c r="AK103" s="618"/>
      <c r="AL103" s="827"/>
      <c r="AM103" s="592" t="s">
        <v>75</v>
      </c>
      <c r="AN103" s="593"/>
      <c r="AO103" s="353" t="s">
        <v>256</v>
      </c>
      <c r="AP103" s="353"/>
      <c r="AQ103" s="353"/>
      <c r="AR103" s="353"/>
      <c r="AS103" s="353"/>
      <c r="AT103" s="353"/>
      <c r="AU103" s="353"/>
      <c r="AV103" s="353"/>
      <c r="AW103" s="353"/>
      <c r="AX103" s="353"/>
      <c r="AY103" s="353"/>
      <c r="AZ103" s="353"/>
      <c r="BA103" s="353"/>
      <c r="BB103" s="353"/>
      <c r="BC103" s="353"/>
      <c r="BD103" s="353"/>
      <c r="BE103" s="353"/>
      <c r="BF103" s="353"/>
      <c r="BG103" s="353"/>
      <c r="BH103" s="354"/>
      <c r="BI103" s="592" t="s">
        <v>75</v>
      </c>
      <c r="BJ103" s="593"/>
      <c r="BK103" s="353"/>
      <c r="BL103" s="353"/>
      <c r="BM103" s="593" t="s">
        <v>75</v>
      </c>
      <c r="BN103" s="724"/>
      <c r="BO103" s="720" t="s">
        <v>128</v>
      </c>
      <c r="BP103" s="721"/>
      <c r="BQ103" s="721"/>
      <c r="BR103" s="723"/>
      <c r="BS103" s="720" t="s">
        <v>128</v>
      </c>
      <c r="BT103" s="721"/>
      <c r="BU103" s="721"/>
      <c r="BV103" s="722"/>
    </row>
    <row r="104" spans="1:74" ht="15" customHeight="1" x14ac:dyDescent="0.15">
      <c r="A104" s="268" t="s">
        <v>573</v>
      </c>
      <c r="B104" s="678" t="s">
        <v>743</v>
      </c>
      <c r="C104" s="675"/>
      <c r="D104" s="675"/>
      <c r="E104" s="675"/>
      <c r="F104" s="699"/>
      <c r="G104" s="674" t="s">
        <v>158</v>
      </c>
      <c r="H104" s="675"/>
      <c r="I104" s="675"/>
      <c r="J104" s="675"/>
      <c r="K104" s="699"/>
      <c r="L104" s="693"/>
      <c r="M104" s="694"/>
      <c r="N104" s="694"/>
      <c r="O104" s="694"/>
      <c r="P104" s="694"/>
      <c r="Q104" s="695"/>
      <c r="R104" s="9"/>
      <c r="V104" s="12"/>
      <c r="W104" s="560" t="s">
        <v>76</v>
      </c>
      <c r="X104" s="548"/>
      <c r="Y104" s="563"/>
      <c r="Z104" s="563"/>
      <c r="AA104" s="563"/>
      <c r="AB104" s="563"/>
      <c r="AC104" s="563"/>
      <c r="AD104" s="563"/>
      <c r="AE104" s="563"/>
      <c r="AF104" s="563"/>
      <c r="AG104" s="563"/>
      <c r="AH104" s="563"/>
      <c r="AI104" s="563"/>
      <c r="AJ104" s="563"/>
      <c r="AK104" s="563"/>
      <c r="AL104" s="594"/>
      <c r="AM104" s="560" t="s">
        <v>75</v>
      </c>
      <c r="AN104" s="548"/>
      <c r="AO104" s="6" t="s">
        <v>254</v>
      </c>
      <c r="BH104" s="12"/>
      <c r="BI104" s="560" t="s">
        <v>75</v>
      </c>
      <c r="BJ104" s="548"/>
      <c r="BM104" s="548" t="s">
        <v>75</v>
      </c>
      <c r="BN104" s="601"/>
      <c r="BO104" s="530"/>
      <c r="BP104" s="531"/>
      <c r="BQ104" s="531"/>
      <c r="BR104" s="600"/>
      <c r="BS104" s="530"/>
      <c r="BT104" s="531"/>
      <c r="BU104" s="531"/>
      <c r="BV104" s="532"/>
    </row>
    <row r="105" spans="1:74" ht="15" customHeight="1" x14ac:dyDescent="0.15">
      <c r="B105" s="678"/>
      <c r="C105" s="675"/>
      <c r="D105" s="675"/>
      <c r="E105" s="675"/>
      <c r="F105" s="699"/>
      <c r="G105" s="674"/>
      <c r="H105" s="675"/>
      <c r="I105" s="675"/>
      <c r="J105" s="675"/>
      <c r="K105" s="699"/>
      <c r="L105" s="693"/>
      <c r="M105" s="694"/>
      <c r="N105" s="694"/>
      <c r="O105" s="694"/>
      <c r="P105" s="694"/>
      <c r="Q105" s="695"/>
      <c r="R105" s="9"/>
      <c r="V105" s="12"/>
      <c r="W105" s="560" t="s">
        <v>76</v>
      </c>
      <c r="X105" s="548"/>
      <c r="Y105" s="563"/>
      <c r="Z105" s="563"/>
      <c r="AA105" s="563"/>
      <c r="AB105" s="563"/>
      <c r="AC105" s="563"/>
      <c r="AD105" s="563"/>
      <c r="AE105" s="563"/>
      <c r="AF105" s="563"/>
      <c r="AG105" s="563"/>
      <c r="AH105" s="563"/>
      <c r="AI105" s="563"/>
      <c r="AJ105" s="563"/>
      <c r="AK105" s="563"/>
      <c r="AL105" s="594"/>
      <c r="AM105" s="560" t="s">
        <v>75</v>
      </c>
      <c r="AN105" s="548"/>
      <c r="AO105" s="6" t="s">
        <v>255</v>
      </c>
      <c r="BH105" s="12"/>
      <c r="BI105" s="560" t="s">
        <v>75</v>
      </c>
      <c r="BJ105" s="548"/>
      <c r="BM105" s="548" t="s">
        <v>75</v>
      </c>
      <c r="BN105" s="601"/>
      <c r="BO105" s="530" t="s">
        <v>129</v>
      </c>
      <c r="BP105" s="531"/>
      <c r="BQ105" s="531"/>
      <c r="BR105" s="600"/>
      <c r="BS105" s="530" t="s">
        <v>129</v>
      </c>
      <c r="BT105" s="531"/>
      <c r="BU105" s="531"/>
      <c r="BV105" s="532"/>
    </row>
    <row r="106" spans="1:74" ht="15" customHeight="1" x14ac:dyDescent="0.15">
      <c r="B106" s="678"/>
      <c r="C106" s="675"/>
      <c r="D106" s="675"/>
      <c r="E106" s="675"/>
      <c r="F106" s="699"/>
      <c r="G106" s="674"/>
      <c r="H106" s="675"/>
      <c r="I106" s="675"/>
      <c r="J106" s="675"/>
      <c r="K106" s="699"/>
      <c r="L106" s="847"/>
      <c r="M106" s="848"/>
      <c r="N106" s="848"/>
      <c r="O106" s="848"/>
      <c r="P106" s="848"/>
      <c r="Q106" s="849"/>
      <c r="R106" s="7"/>
      <c r="S106" s="8"/>
      <c r="T106" s="8"/>
      <c r="U106" s="8"/>
      <c r="V106" s="13"/>
      <c r="W106" s="539" t="s">
        <v>76</v>
      </c>
      <c r="X106" s="540"/>
      <c r="Y106" s="536"/>
      <c r="Z106" s="536"/>
      <c r="AA106" s="536"/>
      <c r="AB106" s="536"/>
      <c r="AC106" s="536"/>
      <c r="AD106" s="536"/>
      <c r="AE106" s="536"/>
      <c r="AF106" s="536"/>
      <c r="AG106" s="536"/>
      <c r="AH106" s="536"/>
      <c r="AI106" s="536"/>
      <c r="AJ106" s="536"/>
      <c r="AK106" s="536"/>
      <c r="AL106" s="729"/>
      <c r="AM106" s="539" t="s">
        <v>75</v>
      </c>
      <c r="AN106" s="540"/>
      <c r="AO106" s="8" t="s">
        <v>254</v>
      </c>
      <c r="AP106" s="8"/>
      <c r="AQ106" s="8"/>
      <c r="AR106" s="8"/>
      <c r="AS106" s="8"/>
      <c r="AT106" s="8"/>
      <c r="AU106" s="8"/>
      <c r="AV106" s="8"/>
      <c r="AW106" s="8"/>
      <c r="AX106" s="8"/>
      <c r="AY106" s="8"/>
      <c r="AZ106" s="8"/>
      <c r="BA106" s="8"/>
      <c r="BB106" s="8"/>
      <c r="BC106" s="8"/>
      <c r="BD106" s="8"/>
      <c r="BE106" s="8"/>
      <c r="BF106" s="8"/>
      <c r="BG106" s="8"/>
      <c r="BH106" s="13"/>
      <c r="BI106" s="539" t="s">
        <v>75</v>
      </c>
      <c r="BJ106" s="540"/>
      <c r="BK106" s="8"/>
      <c r="BL106" s="8"/>
      <c r="BM106" s="540" t="s">
        <v>75</v>
      </c>
      <c r="BN106" s="541"/>
      <c r="BO106" s="533"/>
      <c r="BP106" s="534"/>
      <c r="BQ106" s="534"/>
      <c r="BR106" s="535"/>
      <c r="BS106" s="533"/>
      <c r="BT106" s="534"/>
      <c r="BU106" s="534"/>
      <c r="BV106" s="666"/>
    </row>
    <row r="107" spans="1:74" ht="15" customHeight="1" x14ac:dyDescent="0.15">
      <c r="B107" s="678"/>
      <c r="C107" s="675"/>
      <c r="D107" s="675"/>
      <c r="E107" s="675"/>
      <c r="F107" s="699"/>
      <c r="G107" s="674"/>
      <c r="H107" s="675"/>
      <c r="I107" s="675"/>
      <c r="J107" s="675"/>
      <c r="K107" s="699"/>
      <c r="L107" s="826" t="s">
        <v>157</v>
      </c>
      <c r="M107" s="826"/>
      <c r="N107" s="826"/>
      <c r="O107" s="826"/>
      <c r="P107" s="826"/>
      <c r="Q107" s="826"/>
      <c r="R107" s="559" t="s">
        <v>70</v>
      </c>
      <c r="S107" s="621"/>
      <c r="T107" s="621"/>
      <c r="U107" s="621"/>
      <c r="V107" s="719"/>
      <c r="W107" s="559" t="s">
        <v>76</v>
      </c>
      <c r="X107" s="621"/>
      <c r="Y107" s="738" t="s">
        <v>60</v>
      </c>
      <c r="Z107" s="716"/>
      <c r="AA107" s="716"/>
      <c r="AB107" s="716"/>
      <c r="AC107" s="716"/>
      <c r="AD107" s="716"/>
      <c r="AE107" s="716"/>
      <c r="AF107" s="716"/>
      <c r="AG107" s="716"/>
      <c r="AH107" s="716"/>
      <c r="AI107" s="716"/>
      <c r="AJ107" s="716"/>
      <c r="AK107" s="716"/>
      <c r="AL107" s="752"/>
      <c r="AM107" s="559" t="s">
        <v>75</v>
      </c>
      <c r="AN107" s="621"/>
      <c r="AO107" s="4" t="s">
        <v>156</v>
      </c>
      <c r="AP107" s="4"/>
      <c r="AQ107" s="4"/>
      <c r="AR107" s="4"/>
      <c r="AS107" s="4"/>
      <c r="AT107" s="4"/>
      <c r="AU107" s="4"/>
      <c r="AV107" s="4"/>
      <c r="AW107" s="4"/>
      <c r="AX107" s="4"/>
      <c r="AY107" s="4"/>
      <c r="AZ107" s="4"/>
      <c r="BA107" s="4"/>
      <c r="BB107" s="4"/>
      <c r="BC107" s="4"/>
      <c r="BD107" s="4"/>
      <c r="BE107" s="4"/>
      <c r="BF107" s="4"/>
      <c r="BG107" s="4"/>
      <c r="BH107" s="11"/>
      <c r="BI107" s="559" t="s">
        <v>75</v>
      </c>
      <c r="BJ107" s="621"/>
      <c r="BK107" s="4"/>
      <c r="BL107" s="4"/>
      <c r="BM107" s="621" t="s">
        <v>75</v>
      </c>
      <c r="BN107" s="719"/>
      <c r="BO107" s="527" t="s">
        <v>128</v>
      </c>
      <c r="BP107" s="528"/>
      <c r="BQ107" s="528"/>
      <c r="BR107" s="692"/>
      <c r="BS107" s="527" t="s">
        <v>128</v>
      </c>
      <c r="BT107" s="528"/>
      <c r="BU107" s="528"/>
      <c r="BV107" s="529"/>
    </row>
    <row r="108" spans="1:74" ht="15" customHeight="1" x14ac:dyDescent="0.15">
      <c r="B108" s="678"/>
      <c r="C108" s="675"/>
      <c r="D108" s="675"/>
      <c r="E108" s="675"/>
      <c r="F108" s="699"/>
      <c r="G108" s="674"/>
      <c r="H108" s="675"/>
      <c r="I108" s="675"/>
      <c r="J108" s="675"/>
      <c r="K108" s="699"/>
      <c r="L108" s="826"/>
      <c r="M108" s="826"/>
      <c r="N108" s="826"/>
      <c r="O108" s="826"/>
      <c r="P108" s="826"/>
      <c r="Q108" s="826"/>
      <c r="R108" s="7"/>
      <c r="S108" s="8"/>
      <c r="T108" s="8"/>
      <c r="U108" s="8"/>
      <c r="V108" s="13"/>
      <c r="W108" s="539" t="s">
        <v>76</v>
      </c>
      <c r="X108" s="540"/>
      <c r="Y108" s="739"/>
      <c r="Z108" s="536"/>
      <c r="AA108" s="536"/>
      <c r="AB108" s="536"/>
      <c r="AC108" s="536"/>
      <c r="AD108" s="536"/>
      <c r="AE108" s="536"/>
      <c r="AF108" s="536"/>
      <c r="AG108" s="536"/>
      <c r="AH108" s="536"/>
      <c r="AI108" s="536"/>
      <c r="AJ108" s="536"/>
      <c r="AK108" s="536"/>
      <c r="AL108" s="729"/>
      <c r="AM108" s="539" t="s">
        <v>75</v>
      </c>
      <c r="AN108" s="540"/>
      <c r="AO108" s="8" t="s">
        <v>252</v>
      </c>
      <c r="AP108" s="8"/>
      <c r="AQ108" s="8"/>
      <c r="AR108" s="8"/>
      <c r="AS108" s="8"/>
      <c r="AT108" s="8"/>
      <c r="AU108" s="8"/>
      <c r="AV108" s="8"/>
      <c r="AW108" s="8"/>
      <c r="AX108" s="8"/>
      <c r="AY108" s="8"/>
      <c r="AZ108" s="8"/>
      <c r="BA108" s="8"/>
      <c r="BB108" s="8"/>
      <c r="BC108" s="8"/>
      <c r="BD108" s="8"/>
      <c r="BE108" s="8"/>
      <c r="BF108" s="8"/>
      <c r="BG108" s="8"/>
      <c r="BH108" s="13"/>
      <c r="BI108" s="539" t="s">
        <v>75</v>
      </c>
      <c r="BJ108" s="540"/>
      <c r="BK108" s="8"/>
      <c r="BL108" s="8"/>
      <c r="BM108" s="540" t="s">
        <v>75</v>
      </c>
      <c r="BN108" s="541"/>
      <c r="BO108" s="533" t="s">
        <v>129</v>
      </c>
      <c r="BP108" s="534"/>
      <c r="BQ108" s="534"/>
      <c r="BR108" s="535"/>
      <c r="BS108" s="533" t="s">
        <v>129</v>
      </c>
      <c r="BT108" s="534"/>
      <c r="BU108" s="534"/>
      <c r="BV108" s="666"/>
    </row>
    <row r="109" spans="1:74" ht="15" customHeight="1" x14ac:dyDescent="0.15">
      <c r="B109" s="678"/>
      <c r="C109" s="675"/>
      <c r="D109" s="675"/>
      <c r="E109" s="675"/>
      <c r="F109" s="699"/>
      <c r="G109" s="674"/>
      <c r="H109" s="675"/>
      <c r="I109" s="675"/>
      <c r="J109" s="675"/>
      <c r="K109" s="699"/>
      <c r="L109" s="845" t="s">
        <v>333</v>
      </c>
      <c r="M109" s="845"/>
      <c r="N109" s="845"/>
      <c r="O109" s="845"/>
      <c r="P109" s="845"/>
      <c r="Q109" s="845"/>
      <c r="R109" s="559" t="s">
        <v>70</v>
      </c>
      <c r="S109" s="621"/>
      <c r="T109" s="621"/>
      <c r="U109" s="621"/>
      <c r="V109" s="719"/>
      <c r="W109" s="559" t="s">
        <v>76</v>
      </c>
      <c r="X109" s="621"/>
      <c r="Y109" s="738" t="s">
        <v>60</v>
      </c>
      <c r="Z109" s="716"/>
      <c r="AA109" s="716"/>
      <c r="AB109" s="716"/>
      <c r="AC109" s="716"/>
      <c r="AD109" s="716"/>
      <c r="AE109" s="716"/>
      <c r="AF109" s="716"/>
      <c r="AG109" s="716"/>
      <c r="AH109" s="716"/>
      <c r="AI109" s="716"/>
      <c r="AJ109" s="716"/>
      <c r="AK109" s="716"/>
      <c r="AL109" s="752"/>
      <c r="AM109" s="559" t="s">
        <v>75</v>
      </c>
      <c r="AN109" s="621"/>
      <c r="AO109" s="4" t="s">
        <v>332</v>
      </c>
      <c r="AP109" s="4"/>
      <c r="AQ109" s="4"/>
      <c r="AR109" s="4"/>
      <c r="AS109" s="4"/>
      <c r="AT109" s="4"/>
      <c r="AU109" s="4"/>
      <c r="AV109" s="4"/>
      <c r="AW109" s="4"/>
      <c r="AX109" s="4"/>
      <c r="AY109" s="4"/>
      <c r="AZ109" s="4"/>
      <c r="BA109" s="4"/>
      <c r="BB109" s="4"/>
      <c r="BC109" s="4"/>
      <c r="BD109" s="4"/>
      <c r="BE109" s="4"/>
      <c r="BF109" s="4"/>
      <c r="BG109" s="4"/>
      <c r="BH109" s="11"/>
      <c r="BI109" s="559" t="s">
        <v>75</v>
      </c>
      <c r="BJ109" s="621"/>
      <c r="BK109" s="4"/>
      <c r="BL109" s="4"/>
      <c r="BM109" s="621" t="s">
        <v>75</v>
      </c>
      <c r="BN109" s="719"/>
      <c r="BO109" s="527" t="s">
        <v>128</v>
      </c>
      <c r="BP109" s="528"/>
      <c r="BQ109" s="528"/>
      <c r="BR109" s="692"/>
      <c r="BS109" s="527" t="s">
        <v>128</v>
      </c>
      <c r="BT109" s="528"/>
      <c r="BU109" s="528"/>
      <c r="BV109" s="529"/>
    </row>
    <row r="110" spans="1:74" ht="15" customHeight="1" x14ac:dyDescent="0.15">
      <c r="B110" s="678"/>
      <c r="C110" s="675"/>
      <c r="D110" s="675"/>
      <c r="E110" s="675"/>
      <c r="F110" s="699"/>
      <c r="G110" s="674"/>
      <c r="H110" s="675"/>
      <c r="I110" s="675"/>
      <c r="J110" s="675"/>
      <c r="K110" s="699"/>
      <c r="L110" s="845"/>
      <c r="M110" s="845"/>
      <c r="N110" s="845"/>
      <c r="O110" s="845"/>
      <c r="P110" s="845"/>
      <c r="Q110" s="845"/>
      <c r="R110" s="7"/>
      <c r="S110" s="8"/>
      <c r="T110" s="8"/>
      <c r="U110" s="8"/>
      <c r="V110" s="13"/>
      <c r="W110" s="539" t="s">
        <v>76</v>
      </c>
      <c r="X110" s="540"/>
      <c r="Y110" s="739"/>
      <c r="Z110" s="536"/>
      <c r="AA110" s="536"/>
      <c r="AB110" s="536"/>
      <c r="AC110" s="536"/>
      <c r="AD110" s="536"/>
      <c r="AE110" s="536"/>
      <c r="AF110" s="536"/>
      <c r="AG110" s="536"/>
      <c r="AH110" s="536"/>
      <c r="AI110" s="536"/>
      <c r="AJ110" s="536"/>
      <c r="AK110" s="536"/>
      <c r="AL110" s="729"/>
      <c r="AM110" s="539" t="s">
        <v>75</v>
      </c>
      <c r="AN110" s="540"/>
      <c r="AO110" s="287" t="s">
        <v>597</v>
      </c>
      <c r="AP110" s="8"/>
      <c r="AQ110" s="8"/>
      <c r="AR110" s="8"/>
      <c r="AS110" s="8"/>
      <c r="AT110" s="8"/>
      <c r="AU110" s="8"/>
      <c r="AV110" s="8"/>
      <c r="AW110" s="8"/>
      <c r="AX110" s="8"/>
      <c r="AY110" s="8"/>
      <c r="AZ110" s="8"/>
      <c r="BA110" s="8"/>
      <c r="BB110" s="8"/>
      <c r="BC110" s="8"/>
      <c r="BD110" s="8"/>
      <c r="BE110" s="8"/>
      <c r="BF110" s="8"/>
      <c r="BG110" s="8"/>
      <c r="BH110" s="13"/>
      <c r="BI110" s="539" t="s">
        <v>75</v>
      </c>
      <c r="BJ110" s="540"/>
      <c r="BK110" s="8"/>
      <c r="BL110" s="8"/>
      <c r="BM110" s="540" t="s">
        <v>75</v>
      </c>
      <c r="BN110" s="541"/>
      <c r="BO110" s="533" t="s">
        <v>129</v>
      </c>
      <c r="BP110" s="534"/>
      <c r="BQ110" s="534"/>
      <c r="BR110" s="535"/>
      <c r="BS110" s="533" t="s">
        <v>129</v>
      </c>
      <c r="BT110" s="534"/>
      <c r="BU110" s="534"/>
      <c r="BV110" s="666"/>
    </row>
    <row r="111" spans="1:74" ht="15" customHeight="1" x14ac:dyDescent="0.15">
      <c r="B111" s="678"/>
      <c r="C111" s="675"/>
      <c r="D111" s="675"/>
      <c r="E111" s="675"/>
      <c r="F111" s="699"/>
      <c r="G111" s="674"/>
      <c r="H111" s="675"/>
      <c r="I111" s="675"/>
      <c r="J111" s="675"/>
      <c r="K111" s="699"/>
      <c r="L111" s="845" t="s">
        <v>331</v>
      </c>
      <c r="M111" s="845"/>
      <c r="N111" s="845"/>
      <c r="O111" s="845"/>
      <c r="P111" s="845"/>
      <c r="Q111" s="845"/>
      <c r="R111" s="559" t="s">
        <v>70</v>
      </c>
      <c r="S111" s="621"/>
      <c r="T111" s="621"/>
      <c r="U111" s="621"/>
      <c r="V111" s="719"/>
      <c r="W111" s="559" t="s">
        <v>76</v>
      </c>
      <c r="X111" s="621"/>
      <c r="Y111" s="738" t="s">
        <v>58</v>
      </c>
      <c r="Z111" s="716"/>
      <c r="AA111" s="716"/>
      <c r="AB111" s="716"/>
      <c r="AC111" s="716"/>
      <c r="AD111" s="716"/>
      <c r="AE111" s="716"/>
      <c r="AF111" s="716"/>
      <c r="AG111" s="716"/>
      <c r="AH111" s="716"/>
      <c r="AI111" s="716"/>
      <c r="AJ111" s="716"/>
      <c r="AK111" s="716"/>
      <c r="AL111" s="752"/>
      <c r="AM111" s="559" t="s">
        <v>75</v>
      </c>
      <c r="AN111" s="621"/>
      <c r="AO111" s="267" t="s">
        <v>598</v>
      </c>
      <c r="AP111" s="4"/>
      <c r="AQ111" s="4"/>
      <c r="AR111" s="4"/>
      <c r="AS111" s="4"/>
      <c r="AT111" s="4"/>
      <c r="AU111" s="4"/>
      <c r="AV111" s="4"/>
      <c r="AW111" s="4"/>
      <c r="AX111" s="4"/>
      <c r="AY111" s="4"/>
      <c r="AZ111" s="4"/>
      <c r="BA111" s="4"/>
      <c r="BB111" s="4"/>
      <c r="BC111" s="4"/>
      <c r="BD111" s="4"/>
      <c r="BE111" s="4"/>
      <c r="BF111" s="4"/>
      <c r="BG111" s="4"/>
      <c r="BH111" s="11"/>
      <c r="BI111" s="559" t="s">
        <v>75</v>
      </c>
      <c r="BJ111" s="621"/>
      <c r="BK111" s="4"/>
      <c r="BL111" s="4"/>
      <c r="BM111" s="621" t="s">
        <v>75</v>
      </c>
      <c r="BN111" s="719"/>
      <c r="BO111" s="527" t="s">
        <v>128</v>
      </c>
      <c r="BP111" s="528"/>
      <c r="BQ111" s="528"/>
      <c r="BR111" s="692"/>
      <c r="BS111" s="527" t="s">
        <v>128</v>
      </c>
      <c r="BT111" s="528"/>
      <c r="BU111" s="528"/>
      <c r="BV111" s="529"/>
    </row>
    <row r="112" spans="1:74" ht="15" customHeight="1" x14ac:dyDescent="0.15">
      <c r="B112" s="678"/>
      <c r="C112" s="675"/>
      <c r="D112" s="675"/>
      <c r="E112" s="675"/>
      <c r="F112" s="699"/>
      <c r="G112" s="674"/>
      <c r="H112" s="675"/>
      <c r="I112" s="675"/>
      <c r="J112" s="675"/>
      <c r="K112" s="699"/>
      <c r="L112" s="845"/>
      <c r="M112" s="845"/>
      <c r="N112" s="845"/>
      <c r="O112" s="845"/>
      <c r="P112" s="845"/>
      <c r="Q112" s="845"/>
      <c r="R112" s="9"/>
      <c r="V112" s="12"/>
      <c r="W112" s="560" t="s">
        <v>76</v>
      </c>
      <c r="X112" s="548"/>
      <c r="Y112" s="542"/>
      <c r="Z112" s="563"/>
      <c r="AA112" s="563"/>
      <c r="AB112" s="563"/>
      <c r="AC112" s="563"/>
      <c r="AD112" s="563"/>
      <c r="AE112" s="563"/>
      <c r="AF112" s="563"/>
      <c r="AG112" s="563"/>
      <c r="AH112" s="563"/>
      <c r="AI112" s="563"/>
      <c r="AJ112" s="563"/>
      <c r="AK112" s="563"/>
      <c r="AL112" s="594"/>
      <c r="AM112" s="560" t="s">
        <v>75</v>
      </c>
      <c r="AN112" s="548"/>
      <c r="AO112" s="6" t="s">
        <v>330</v>
      </c>
      <c r="BH112" s="12"/>
      <c r="BI112" s="560" t="s">
        <v>75</v>
      </c>
      <c r="BJ112" s="548"/>
      <c r="BM112" s="548" t="s">
        <v>75</v>
      </c>
      <c r="BN112" s="601"/>
      <c r="BO112" s="530"/>
      <c r="BP112" s="531"/>
      <c r="BQ112" s="531"/>
      <c r="BR112" s="600"/>
      <c r="BS112" s="530"/>
      <c r="BT112" s="531"/>
      <c r="BU112" s="531"/>
      <c r="BV112" s="532"/>
    </row>
    <row r="113" spans="1:76" ht="15" customHeight="1" x14ac:dyDescent="0.15">
      <c r="B113" s="678"/>
      <c r="C113" s="675"/>
      <c r="D113" s="675"/>
      <c r="E113" s="675"/>
      <c r="F113" s="699"/>
      <c r="G113" s="674"/>
      <c r="H113" s="675"/>
      <c r="I113" s="675"/>
      <c r="J113" s="675"/>
      <c r="K113" s="699"/>
      <c r="L113" s="845"/>
      <c r="M113" s="845"/>
      <c r="N113" s="845"/>
      <c r="O113" s="845"/>
      <c r="P113" s="845"/>
      <c r="Q113" s="845"/>
      <c r="R113" s="7"/>
      <c r="S113" s="8"/>
      <c r="T113" s="8"/>
      <c r="U113" s="8"/>
      <c r="V113" s="13"/>
      <c r="W113" s="539" t="s">
        <v>76</v>
      </c>
      <c r="X113" s="540"/>
      <c r="Y113" s="739"/>
      <c r="Z113" s="536"/>
      <c r="AA113" s="536"/>
      <c r="AB113" s="536"/>
      <c r="AC113" s="536"/>
      <c r="AD113" s="536"/>
      <c r="AE113" s="536"/>
      <c r="AF113" s="536"/>
      <c r="AG113" s="536"/>
      <c r="AH113" s="536"/>
      <c r="AI113" s="536"/>
      <c r="AJ113" s="536"/>
      <c r="AK113" s="536"/>
      <c r="AL113" s="729"/>
      <c r="AM113" s="539" t="s">
        <v>75</v>
      </c>
      <c r="AN113" s="540"/>
      <c r="AO113" s="8"/>
      <c r="AP113" s="8"/>
      <c r="AQ113" s="8"/>
      <c r="AR113" s="8"/>
      <c r="AS113" s="8"/>
      <c r="AT113" s="8"/>
      <c r="AU113" s="8"/>
      <c r="AV113" s="8"/>
      <c r="AW113" s="8"/>
      <c r="AX113" s="8"/>
      <c r="AY113" s="8"/>
      <c r="AZ113" s="8"/>
      <c r="BA113" s="8"/>
      <c r="BB113" s="8"/>
      <c r="BC113" s="8"/>
      <c r="BD113" s="8"/>
      <c r="BE113" s="8"/>
      <c r="BF113" s="8"/>
      <c r="BG113" s="8"/>
      <c r="BH113" s="13"/>
      <c r="BI113" s="7"/>
      <c r="BJ113" s="8"/>
      <c r="BK113" s="8"/>
      <c r="BL113" s="8"/>
      <c r="BM113" s="8"/>
      <c r="BN113" s="13"/>
      <c r="BO113" s="533" t="s">
        <v>129</v>
      </c>
      <c r="BP113" s="534"/>
      <c r="BQ113" s="534"/>
      <c r="BR113" s="535"/>
      <c r="BS113" s="533" t="s">
        <v>129</v>
      </c>
      <c r="BT113" s="534"/>
      <c r="BU113" s="534"/>
      <c r="BV113" s="666"/>
    </row>
    <row r="114" spans="1:76" ht="15" customHeight="1" x14ac:dyDescent="0.15">
      <c r="B114" s="678"/>
      <c r="C114" s="675"/>
      <c r="D114" s="675"/>
      <c r="E114" s="675"/>
      <c r="F114" s="699"/>
      <c r="G114" s="674"/>
      <c r="H114" s="675"/>
      <c r="I114" s="675"/>
      <c r="J114" s="675"/>
      <c r="K114" s="699"/>
      <c r="L114" s="748" t="s">
        <v>609</v>
      </c>
      <c r="M114" s="748"/>
      <c r="N114" s="748"/>
      <c r="O114" s="748"/>
      <c r="P114" s="748"/>
      <c r="Q114" s="748"/>
      <c r="R114" s="559" t="s">
        <v>70</v>
      </c>
      <c r="S114" s="621"/>
      <c r="T114" s="621"/>
      <c r="U114" s="621"/>
      <c r="V114" s="719"/>
      <c r="W114" s="559" t="s">
        <v>76</v>
      </c>
      <c r="X114" s="621"/>
      <c r="Y114" s="738" t="s">
        <v>60</v>
      </c>
      <c r="Z114" s="716"/>
      <c r="AA114" s="716"/>
      <c r="AB114" s="716"/>
      <c r="AC114" s="716"/>
      <c r="AD114" s="716"/>
      <c r="AE114" s="716"/>
      <c r="AF114" s="716"/>
      <c r="AG114" s="716"/>
      <c r="AH114" s="716"/>
      <c r="AI114" s="716"/>
      <c r="AJ114" s="716"/>
      <c r="AK114" s="716"/>
      <c r="AL114" s="752"/>
      <c r="AM114" s="559" t="s">
        <v>75</v>
      </c>
      <c r="AN114" s="621"/>
      <c r="AO114" s="4" t="s">
        <v>249</v>
      </c>
      <c r="AP114" s="4"/>
      <c r="AQ114" s="4"/>
      <c r="AR114" s="4"/>
      <c r="AS114" s="4"/>
      <c r="AT114" s="4"/>
      <c r="AU114" s="4"/>
      <c r="AV114" s="4"/>
      <c r="AW114" s="4"/>
      <c r="AX114" s="4"/>
      <c r="AY114" s="4"/>
      <c r="AZ114" s="4"/>
      <c r="BA114" s="4"/>
      <c r="BB114" s="4"/>
      <c r="BC114" s="4"/>
      <c r="BD114" s="4"/>
      <c r="BE114" s="4"/>
      <c r="BF114" s="4"/>
      <c r="BG114" s="4"/>
      <c r="BH114" s="11"/>
      <c r="BI114" s="559" t="s">
        <v>75</v>
      </c>
      <c r="BJ114" s="621"/>
      <c r="BK114" s="4"/>
      <c r="BL114" s="4"/>
      <c r="BM114" s="621" t="s">
        <v>75</v>
      </c>
      <c r="BN114" s="719"/>
      <c r="BO114" s="527" t="s">
        <v>128</v>
      </c>
      <c r="BP114" s="528"/>
      <c r="BQ114" s="528"/>
      <c r="BR114" s="692"/>
      <c r="BS114" s="527" t="s">
        <v>128</v>
      </c>
      <c r="BT114" s="528"/>
      <c r="BU114" s="528"/>
      <c r="BV114" s="529"/>
    </row>
    <row r="115" spans="1:76" ht="15" customHeight="1" x14ac:dyDescent="0.15">
      <c r="B115" s="678"/>
      <c r="C115" s="675"/>
      <c r="D115" s="675"/>
      <c r="E115" s="675"/>
      <c r="F115" s="699"/>
      <c r="G115" s="674"/>
      <c r="H115" s="675"/>
      <c r="I115" s="675"/>
      <c r="J115" s="675"/>
      <c r="K115" s="699"/>
      <c r="L115" s="748"/>
      <c r="M115" s="748"/>
      <c r="N115" s="748"/>
      <c r="O115" s="748"/>
      <c r="P115" s="748"/>
      <c r="Q115" s="748"/>
      <c r="R115" s="9"/>
      <c r="V115" s="12"/>
      <c r="W115" s="560" t="s">
        <v>76</v>
      </c>
      <c r="X115" s="548"/>
      <c r="Y115" s="542"/>
      <c r="Z115" s="563"/>
      <c r="AA115" s="563"/>
      <c r="AB115" s="563"/>
      <c r="AC115" s="563"/>
      <c r="AD115" s="563"/>
      <c r="AE115" s="563"/>
      <c r="AF115" s="563"/>
      <c r="AG115" s="563"/>
      <c r="AH115" s="563"/>
      <c r="AI115" s="563"/>
      <c r="AJ115" s="563"/>
      <c r="AK115" s="563"/>
      <c r="AL115" s="594"/>
      <c r="AM115" s="560" t="s">
        <v>75</v>
      </c>
      <c r="AN115" s="548"/>
      <c r="AO115" s="6" t="s">
        <v>329</v>
      </c>
      <c r="BH115" s="12"/>
      <c r="BI115" s="560" t="s">
        <v>75</v>
      </c>
      <c r="BJ115" s="548"/>
      <c r="BM115" s="548" t="s">
        <v>75</v>
      </c>
      <c r="BN115" s="601"/>
      <c r="BO115" s="530"/>
      <c r="BP115" s="531"/>
      <c r="BQ115" s="531"/>
      <c r="BR115" s="600"/>
      <c r="BS115" s="530"/>
      <c r="BT115" s="531"/>
      <c r="BU115" s="531"/>
      <c r="BV115" s="532"/>
    </row>
    <row r="116" spans="1:76" ht="15" customHeight="1" x14ac:dyDescent="0.15">
      <c r="B116" s="678"/>
      <c r="C116" s="675"/>
      <c r="D116" s="675"/>
      <c r="E116" s="675"/>
      <c r="F116" s="699"/>
      <c r="G116" s="801"/>
      <c r="H116" s="802"/>
      <c r="I116" s="802"/>
      <c r="J116" s="802"/>
      <c r="K116" s="803"/>
      <c r="L116" s="748"/>
      <c r="M116" s="748"/>
      <c r="N116" s="748"/>
      <c r="O116" s="748"/>
      <c r="P116" s="748"/>
      <c r="Q116" s="748"/>
      <c r="R116" s="7"/>
      <c r="S116" s="8"/>
      <c r="T116" s="8"/>
      <c r="U116" s="8"/>
      <c r="V116" s="13"/>
      <c r="W116" s="539" t="s">
        <v>76</v>
      </c>
      <c r="X116" s="540"/>
      <c r="Y116" s="739"/>
      <c r="Z116" s="536"/>
      <c r="AA116" s="536"/>
      <c r="AB116" s="536"/>
      <c r="AC116" s="536"/>
      <c r="AD116" s="536"/>
      <c r="AE116" s="536"/>
      <c r="AF116" s="536"/>
      <c r="AG116" s="536"/>
      <c r="AH116" s="536"/>
      <c r="AI116" s="536"/>
      <c r="AJ116" s="536"/>
      <c r="AK116" s="536"/>
      <c r="AL116" s="729"/>
      <c r="AM116" s="539" t="s">
        <v>75</v>
      </c>
      <c r="AN116" s="540"/>
      <c r="AO116" s="8" t="s">
        <v>328</v>
      </c>
      <c r="AP116" s="8"/>
      <c r="AQ116" s="8"/>
      <c r="AR116" s="8"/>
      <c r="AS116" s="8"/>
      <c r="AT116" s="8"/>
      <c r="AU116" s="8"/>
      <c r="AV116" s="8"/>
      <c r="AW116" s="8"/>
      <c r="AX116" s="8"/>
      <c r="AY116" s="8"/>
      <c r="AZ116" s="8"/>
      <c r="BA116" s="8"/>
      <c r="BB116" s="8"/>
      <c r="BC116" s="8"/>
      <c r="BD116" s="8"/>
      <c r="BE116" s="8"/>
      <c r="BF116" s="8"/>
      <c r="BG116" s="8"/>
      <c r="BH116" s="13"/>
      <c r="BI116" s="539" t="s">
        <v>75</v>
      </c>
      <c r="BJ116" s="540"/>
      <c r="BK116" s="8"/>
      <c r="BL116" s="8"/>
      <c r="BM116" s="540" t="s">
        <v>75</v>
      </c>
      <c r="BN116" s="541"/>
      <c r="BO116" s="533" t="s">
        <v>129</v>
      </c>
      <c r="BP116" s="534"/>
      <c r="BQ116" s="534"/>
      <c r="BR116" s="535"/>
      <c r="BS116" s="533" t="s">
        <v>129</v>
      </c>
      <c r="BT116" s="534"/>
      <c r="BU116" s="534"/>
      <c r="BV116" s="666"/>
    </row>
    <row r="117" spans="1:76" ht="15" customHeight="1" x14ac:dyDescent="0.15">
      <c r="B117" s="678"/>
      <c r="C117" s="675"/>
      <c r="D117" s="675"/>
      <c r="E117" s="675"/>
      <c r="F117" s="699"/>
      <c r="G117" s="241" t="s">
        <v>155</v>
      </c>
      <c r="H117" s="257"/>
      <c r="I117" s="257"/>
      <c r="J117" s="257"/>
      <c r="K117" s="258"/>
      <c r="L117" s="748" t="s">
        <v>610</v>
      </c>
      <c r="M117" s="748"/>
      <c r="N117" s="748"/>
      <c r="O117" s="748"/>
      <c r="P117" s="748"/>
      <c r="Q117" s="748"/>
      <c r="R117" s="559" t="s">
        <v>70</v>
      </c>
      <c r="S117" s="621"/>
      <c r="T117" s="621"/>
      <c r="U117" s="621"/>
      <c r="V117" s="719"/>
      <c r="W117" s="559" t="s">
        <v>76</v>
      </c>
      <c r="X117" s="621"/>
      <c r="Y117" s="738" t="s">
        <v>60</v>
      </c>
      <c r="Z117" s="716"/>
      <c r="AA117" s="716"/>
      <c r="AB117" s="716"/>
      <c r="AC117" s="716"/>
      <c r="AD117" s="716"/>
      <c r="AE117" s="716"/>
      <c r="AF117" s="716"/>
      <c r="AG117" s="716"/>
      <c r="AH117" s="716"/>
      <c r="AI117" s="716"/>
      <c r="AJ117" s="716"/>
      <c r="AK117" s="716"/>
      <c r="AL117" s="752"/>
      <c r="AM117" s="559" t="s">
        <v>75</v>
      </c>
      <c r="AN117" s="621"/>
      <c r="AO117" s="4" t="s">
        <v>327</v>
      </c>
      <c r="AP117" s="4"/>
      <c r="AQ117" s="4"/>
      <c r="AR117" s="4"/>
      <c r="AS117" s="4"/>
      <c r="AT117" s="4"/>
      <c r="AU117" s="4"/>
      <c r="AV117" s="4"/>
      <c r="AW117" s="4"/>
      <c r="AX117" s="4"/>
      <c r="AY117" s="4"/>
      <c r="AZ117" s="4"/>
      <c r="BA117" s="4"/>
      <c r="BB117" s="4"/>
      <c r="BC117" s="4"/>
      <c r="BD117" s="4"/>
      <c r="BE117" s="4"/>
      <c r="BF117" s="4"/>
      <c r="BG117" s="4"/>
      <c r="BH117" s="11"/>
      <c r="BI117" s="559" t="s">
        <v>75</v>
      </c>
      <c r="BJ117" s="621"/>
      <c r="BK117" s="4"/>
      <c r="BL117" s="4"/>
      <c r="BM117" s="621" t="s">
        <v>75</v>
      </c>
      <c r="BN117" s="719"/>
      <c r="BO117" s="527" t="s">
        <v>128</v>
      </c>
      <c r="BP117" s="528"/>
      <c r="BQ117" s="528"/>
      <c r="BR117" s="692"/>
      <c r="BS117" s="527" t="s">
        <v>128</v>
      </c>
      <c r="BT117" s="528"/>
      <c r="BU117" s="528"/>
      <c r="BV117" s="529"/>
    </row>
    <row r="118" spans="1:76" ht="15" customHeight="1" x14ac:dyDescent="0.15">
      <c r="B118" s="678"/>
      <c r="C118" s="675"/>
      <c r="D118" s="675"/>
      <c r="E118" s="675"/>
      <c r="F118" s="699"/>
      <c r="G118" s="674" t="s">
        <v>326</v>
      </c>
      <c r="H118" s="675"/>
      <c r="I118" s="675"/>
      <c r="J118" s="675"/>
      <c r="K118" s="699"/>
      <c r="L118" s="748"/>
      <c r="M118" s="748"/>
      <c r="N118" s="748"/>
      <c r="O118" s="748"/>
      <c r="P118" s="748"/>
      <c r="Q118" s="748"/>
      <c r="R118" s="9"/>
      <c r="V118" s="12"/>
      <c r="W118" s="560" t="s">
        <v>76</v>
      </c>
      <c r="X118" s="548"/>
      <c r="Y118" s="542"/>
      <c r="Z118" s="563"/>
      <c r="AA118" s="563"/>
      <c r="AB118" s="563"/>
      <c r="AC118" s="563"/>
      <c r="AD118" s="563"/>
      <c r="AE118" s="563"/>
      <c r="AF118" s="563"/>
      <c r="AG118" s="563"/>
      <c r="AH118" s="563"/>
      <c r="AI118" s="563"/>
      <c r="AJ118" s="563"/>
      <c r="AK118" s="563"/>
      <c r="AL118" s="594"/>
      <c r="AM118" s="560" t="s">
        <v>75</v>
      </c>
      <c r="AN118" s="548"/>
      <c r="AO118" s="264" t="s">
        <v>601</v>
      </c>
      <c r="BH118" s="12"/>
      <c r="BI118" s="560" t="s">
        <v>75</v>
      </c>
      <c r="BJ118" s="548"/>
      <c r="BM118" s="548" t="s">
        <v>75</v>
      </c>
      <c r="BN118" s="601"/>
      <c r="BO118" s="530"/>
      <c r="BP118" s="531"/>
      <c r="BQ118" s="531"/>
      <c r="BR118" s="600"/>
      <c r="BS118" s="530"/>
      <c r="BT118" s="531"/>
      <c r="BU118" s="531"/>
      <c r="BV118" s="532"/>
    </row>
    <row r="119" spans="1:76" ht="15" customHeight="1" x14ac:dyDescent="0.15">
      <c r="B119" s="678"/>
      <c r="C119" s="675"/>
      <c r="D119" s="675"/>
      <c r="E119" s="675"/>
      <c r="F119" s="699"/>
      <c r="G119" s="674"/>
      <c r="H119" s="675"/>
      <c r="I119" s="675"/>
      <c r="J119" s="675"/>
      <c r="K119" s="699"/>
      <c r="L119" s="748"/>
      <c r="M119" s="748"/>
      <c r="N119" s="748"/>
      <c r="O119" s="748"/>
      <c r="P119" s="748"/>
      <c r="Q119" s="748"/>
      <c r="R119" s="7"/>
      <c r="S119" s="8"/>
      <c r="T119" s="8"/>
      <c r="U119" s="8"/>
      <c r="V119" s="13"/>
      <c r="W119" s="539" t="s">
        <v>76</v>
      </c>
      <c r="X119" s="540"/>
      <c r="Y119" s="739"/>
      <c r="Z119" s="536"/>
      <c r="AA119" s="536"/>
      <c r="AB119" s="536"/>
      <c r="AC119" s="536"/>
      <c r="AD119" s="536"/>
      <c r="AE119" s="536"/>
      <c r="AF119" s="536"/>
      <c r="AG119" s="536"/>
      <c r="AH119" s="536"/>
      <c r="AI119" s="536"/>
      <c r="AJ119" s="536"/>
      <c r="AK119" s="536"/>
      <c r="AL119" s="729"/>
      <c r="AM119" s="539" t="s">
        <v>75</v>
      </c>
      <c r="AN119" s="540"/>
      <c r="AO119" s="8"/>
      <c r="AP119" s="8"/>
      <c r="AQ119" s="8"/>
      <c r="AR119" s="8"/>
      <c r="AS119" s="8"/>
      <c r="AT119" s="8"/>
      <c r="AU119" s="8"/>
      <c r="AV119" s="8"/>
      <c r="AW119" s="8"/>
      <c r="AX119" s="8"/>
      <c r="AY119" s="8"/>
      <c r="AZ119" s="8"/>
      <c r="BA119" s="8"/>
      <c r="BB119" s="8"/>
      <c r="BC119" s="8"/>
      <c r="BD119" s="8"/>
      <c r="BE119" s="8"/>
      <c r="BF119" s="8"/>
      <c r="BG119" s="8"/>
      <c r="BH119" s="13"/>
      <c r="BI119" s="7"/>
      <c r="BJ119" s="8"/>
      <c r="BK119" s="8"/>
      <c r="BL119" s="8"/>
      <c r="BM119" s="8"/>
      <c r="BN119" s="13"/>
      <c r="BO119" s="533" t="s">
        <v>129</v>
      </c>
      <c r="BP119" s="534"/>
      <c r="BQ119" s="534"/>
      <c r="BR119" s="535"/>
      <c r="BS119" s="533" t="s">
        <v>129</v>
      </c>
      <c r="BT119" s="534"/>
      <c r="BU119" s="534"/>
      <c r="BV119" s="666"/>
    </row>
    <row r="120" spans="1:76" ht="15" customHeight="1" x14ac:dyDescent="0.15">
      <c r="B120" s="678"/>
      <c r="C120" s="675"/>
      <c r="D120" s="675"/>
      <c r="E120" s="675"/>
      <c r="F120" s="699"/>
      <c r="G120" s="674"/>
      <c r="H120" s="675"/>
      <c r="I120" s="675"/>
      <c r="J120" s="675"/>
      <c r="K120" s="699"/>
      <c r="L120" s="860" t="s">
        <v>599</v>
      </c>
      <c r="M120" s="861"/>
      <c r="N120" s="861"/>
      <c r="O120" s="861"/>
      <c r="P120" s="861"/>
      <c r="Q120" s="862"/>
      <c r="R120" s="863" t="s">
        <v>70</v>
      </c>
      <c r="S120" s="864"/>
      <c r="T120" s="864"/>
      <c r="U120" s="864"/>
      <c r="V120" s="865"/>
      <c r="W120" s="863" t="s">
        <v>76</v>
      </c>
      <c r="X120" s="864"/>
      <c r="Y120" s="866" t="s">
        <v>60</v>
      </c>
      <c r="Z120" s="861"/>
      <c r="AA120" s="861"/>
      <c r="AB120" s="861"/>
      <c r="AC120" s="861"/>
      <c r="AD120" s="861"/>
      <c r="AE120" s="861"/>
      <c r="AF120" s="861"/>
      <c r="AG120" s="861"/>
      <c r="AH120" s="861"/>
      <c r="AI120" s="861"/>
      <c r="AJ120" s="861"/>
      <c r="AK120" s="861"/>
      <c r="AL120" s="862"/>
      <c r="AM120" s="863" t="s">
        <v>75</v>
      </c>
      <c r="AN120" s="864"/>
      <c r="AO120" s="304" t="s">
        <v>600</v>
      </c>
      <c r="AP120" s="5"/>
      <c r="AQ120" s="5"/>
      <c r="AR120" s="5"/>
      <c r="AS120" s="5"/>
      <c r="AT120" s="5"/>
      <c r="AU120" s="5"/>
      <c r="AV120" s="5"/>
      <c r="AW120" s="5"/>
      <c r="AX120" s="5"/>
      <c r="AY120" s="5"/>
      <c r="AZ120" s="5"/>
      <c r="BA120" s="5"/>
      <c r="BB120" s="5"/>
      <c r="BC120" s="5"/>
      <c r="BD120" s="5"/>
      <c r="BE120" s="5"/>
      <c r="BF120" s="5"/>
      <c r="BG120" s="5"/>
      <c r="BH120" s="21"/>
      <c r="BI120" s="863" t="s">
        <v>75</v>
      </c>
      <c r="BJ120" s="864"/>
      <c r="BK120" s="5"/>
      <c r="BL120" s="5"/>
      <c r="BM120" s="864" t="s">
        <v>75</v>
      </c>
      <c r="BN120" s="865"/>
      <c r="BO120" s="854" t="s">
        <v>603</v>
      </c>
      <c r="BP120" s="855"/>
      <c r="BQ120" s="855"/>
      <c r="BR120" s="856"/>
      <c r="BS120" s="854" t="s">
        <v>603</v>
      </c>
      <c r="BT120" s="855"/>
      <c r="BU120" s="855"/>
      <c r="BV120" s="857"/>
    </row>
    <row r="121" spans="1:76" ht="15" customHeight="1" x14ac:dyDescent="0.15">
      <c r="B121" s="678"/>
      <c r="C121" s="675"/>
      <c r="D121" s="675"/>
      <c r="E121" s="675"/>
      <c r="F121" s="699"/>
      <c r="G121" s="674"/>
      <c r="H121" s="675"/>
      <c r="I121" s="675"/>
      <c r="J121" s="675"/>
      <c r="K121" s="699"/>
      <c r="L121" s="858" t="s">
        <v>325</v>
      </c>
      <c r="M121" s="858"/>
      <c r="N121" s="858"/>
      <c r="O121" s="858"/>
      <c r="P121" s="858"/>
      <c r="Q121" s="858"/>
      <c r="R121" s="559" t="s">
        <v>70</v>
      </c>
      <c r="S121" s="621"/>
      <c r="T121" s="621"/>
      <c r="U121" s="621"/>
      <c r="V121" s="719"/>
      <c r="W121" s="559" t="s">
        <v>76</v>
      </c>
      <c r="X121" s="621"/>
      <c r="Y121" s="738" t="s">
        <v>60</v>
      </c>
      <c r="Z121" s="716"/>
      <c r="AA121" s="716"/>
      <c r="AB121" s="716"/>
      <c r="AC121" s="716"/>
      <c r="AD121" s="716"/>
      <c r="AE121" s="716"/>
      <c r="AF121" s="716"/>
      <c r="AG121" s="716"/>
      <c r="AH121" s="716"/>
      <c r="AI121" s="716"/>
      <c r="AJ121" s="716"/>
      <c r="AK121" s="716"/>
      <c r="AL121" s="752"/>
      <c r="AM121" s="559" t="s">
        <v>75</v>
      </c>
      <c r="AN121" s="621"/>
      <c r="AO121" s="4" t="s">
        <v>324</v>
      </c>
      <c r="AP121" s="4"/>
      <c r="AQ121" s="4"/>
      <c r="AR121" s="4"/>
      <c r="AS121" s="4"/>
      <c r="AT121" s="4"/>
      <c r="AU121" s="4"/>
      <c r="AV121" s="4"/>
      <c r="AW121" s="4"/>
      <c r="AX121" s="4"/>
      <c r="AY121" s="4"/>
      <c r="AZ121" s="4"/>
      <c r="BA121" s="4"/>
      <c r="BB121" s="4"/>
      <c r="BC121" s="4"/>
      <c r="BD121" s="4"/>
      <c r="BE121" s="4"/>
      <c r="BF121" s="4"/>
      <c r="BG121" s="4"/>
      <c r="BH121" s="11"/>
      <c r="BI121" s="559" t="s">
        <v>75</v>
      </c>
      <c r="BJ121" s="621"/>
      <c r="BK121" s="4"/>
      <c r="BL121" s="4"/>
      <c r="BM121" s="621" t="s">
        <v>75</v>
      </c>
      <c r="BN121" s="719"/>
      <c r="BO121" s="527" t="s">
        <v>128</v>
      </c>
      <c r="BP121" s="528"/>
      <c r="BQ121" s="528"/>
      <c r="BR121" s="692"/>
      <c r="BS121" s="527" t="s">
        <v>128</v>
      </c>
      <c r="BT121" s="528"/>
      <c r="BU121" s="528"/>
      <c r="BV121" s="529"/>
    </row>
    <row r="122" spans="1:76" ht="15" customHeight="1" x14ac:dyDescent="0.15">
      <c r="B122" s="678"/>
      <c r="C122" s="675"/>
      <c r="D122" s="675"/>
      <c r="E122" s="675"/>
      <c r="F122" s="699"/>
      <c r="G122" s="674"/>
      <c r="H122" s="675"/>
      <c r="I122" s="675"/>
      <c r="J122" s="675"/>
      <c r="K122" s="699"/>
      <c r="L122" s="859"/>
      <c r="M122" s="859"/>
      <c r="N122" s="859"/>
      <c r="O122" s="859"/>
      <c r="P122" s="859"/>
      <c r="Q122" s="859"/>
      <c r="R122" s="35"/>
      <c r="S122" s="31"/>
      <c r="T122" s="31"/>
      <c r="U122" s="31"/>
      <c r="V122" s="32"/>
      <c r="W122" s="740" t="s">
        <v>76</v>
      </c>
      <c r="X122" s="741"/>
      <c r="Y122" s="1091"/>
      <c r="Z122" s="757"/>
      <c r="AA122" s="757"/>
      <c r="AB122" s="757"/>
      <c r="AC122" s="757"/>
      <c r="AD122" s="757"/>
      <c r="AE122" s="757"/>
      <c r="AF122" s="757"/>
      <c r="AG122" s="757"/>
      <c r="AH122" s="757"/>
      <c r="AI122" s="757"/>
      <c r="AJ122" s="757"/>
      <c r="AK122" s="757"/>
      <c r="AL122" s="828"/>
      <c r="AM122" s="740" t="s">
        <v>75</v>
      </c>
      <c r="AN122" s="741"/>
      <c r="AO122" s="31" t="s">
        <v>323</v>
      </c>
      <c r="AP122" s="31"/>
      <c r="AQ122" s="31"/>
      <c r="AR122" s="31"/>
      <c r="AS122" s="31"/>
      <c r="AT122" s="31"/>
      <c r="AU122" s="31"/>
      <c r="AV122" s="31"/>
      <c r="AW122" s="31"/>
      <c r="AX122" s="31"/>
      <c r="AY122" s="31"/>
      <c r="AZ122" s="31"/>
      <c r="BA122" s="31"/>
      <c r="BB122" s="31"/>
      <c r="BC122" s="31"/>
      <c r="BD122" s="31"/>
      <c r="BE122" s="31"/>
      <c r="BF122" s="31"/>
      <c r="BG122" s="31"/>
      <c r="BH122" s="32"/>
      <c r="BI122" s="740" t="s">
        <v>75</v>
      </c>
      <c r="BJ122" s="741"/>
      <c r="BK122" s="31"/>
      <c r="BL122" s="31"/>
      <c r="BM122" s="741" t="s">
        <v>75</v>
      </c>
      <c r="BN122" s="753"/>
      <c r="BO122" s="530"/>
      <c r="BP122" s="531"/>
      <c r="BQ122" s="531"/>
      <c r="BR122" s="600"/>
      <c r="BS122" s="530"/>
      <c r="BT122" s="531"/>
      <c r="BU122" s="531"/>
      <c r="BV122" s="532"/>
    </row>
    <row r="123" spans="1:76" ht="15" customHeight="1" x14ac:dyDescent="0.15">
      <c r="B123" s="678"/>
      <c r="C123" s="675"/>
      <c r="D123" s="675"/>
      <c r="E123" s="675"/>
      <c r="F123" s="699"/>
      <c r="G123" s="674"/>
      <c r="H123" s="675"/>
      <c r="I123" s="675"/>
      <c r="J123" s="675"/>
      <c r="K123" s="699"/>
      <c r="L123" s="867" t="s">
        <v>322</v>
      </c>
      <c r="M123" s="867"/>
      <c r="N123" s="867"/>
      <c r="O123" s="867"/>
      <c r="P123" s="867"/>
      <c r="Q123" s="867"/>
      <c r="R123" s="560" t="s">
        <v>70</v>
      </c>
      <c r="S123" s="548"/>
      <c r="T123" s="548"/>
      <c r="U123" s="548"/>
      <c r="V123" s="601"/>
      <c r="W123" s="560" t="s">
        <v>76</v>
      </c>
      <c r="X123" s="548"/>
      <c r="Y123" s="542" t="s">
        <v>60</v>
      </c>
      <c r="Z123" s="563"/>
      <c r="AA123" s="563"/>
      <c r="AB123" s="563"/>
      <c r="AC123" s="563"/>
      <c r="AD123" s="563"/>
      <c r="AE123" s="563"/>
      <c r="AF123" s="563"/>
      <c r="AG123" s="563"/>
      <c r="AH123" s="563"/>
      <c r="AI123" s="563"/>
      <c r="AJ123" s="563"/>
      <c r="AK123" s="563"/>
      <c r="AL123" s="594"/>
      <c r="AM123" s="560" t="s">
        <v>75</v>
      </c>
      <c r="AN123" s="548"/>
      <c r="AO123" s="6" t="s">
        <v>321</v>
      </c>
      <c r="BH123" s="12"/>
      <c r="BI123" s="560" t="s">
        <v>75</v>
      </c>
      <c r="BJ123" s="548"/>
      <c r="BM123" s="548" t="s">
        <v>75</v>
      </c>
      <c r="BN123" s="601"/>
      <c r="BO123" s="530" t="s">
        <v>129</v>
      </c>
      <c r="BP123" s="531"/>
      <c r="BQ123" s="531"/>
      <c r="BR123" s="600"/>
      <c r="BS123" s="530" t="s">
        <v>129</v>
      </c>
      <c r="BT123" s="531"/>
      <c r="BU123" s="531"/>
      <c r="BV123" s="532"/>
    </row>
    <row r="124" spans="1:76" ht="15" customHeight="1" thickBot="1" x14ac:dyDescent="0.2">
      <c r="B124" s="679"/>
      <c r="C124" s="677"/>
      <c r="D124" s="677"/>
      <c r="E124" s="677"/>
      <c r="F124" s="769"/>
      <c r="G124" s="676"/>
      <c r="H124" s="677"/>
      <c r="I124" s="677"/>
      <c r="J124" s="677"/>
      <c r="K124" s="769"/>
      <c r="L124" s="749"/>
      <c r="M124" s="749"/>
      <c r="N124" s="749"/>
      <c r="O124" s="749"/>
      <c r="P124" s="749"/>
      <c r="Q124" s="749"/>
      <c r="R124" s="323"/>
      <c r="S124" s="324"/>
      <c r="T124" s="324"/>
      <c r="U124" s="324"/>
      <c r="V124" s="325"/>
      <c r="W124" s="561" t="s">
        <v>76</v>
      </c>
      <c r="X124" s="562"/>
      <c r="Y124" s="1196"/>
      <c r="Z124" s="688"/>
      <c r="AA124" s="688"/>
      <c r="AB124" s="688"/>
      <c r="AC124" s="688"/>
      <c r="AD124" s="688"/>
      <c r="AE124" s="688"/>
      <c r="AF124" s="688"/>
      <c r="AG124" s="688"/>
      <c r="AH124" s="688"/>
      <c r="AI124" s="688"/>
      <c r="AJ124" s="688"/>
      <c r="AK124" s="688"/>
      <c r="AL124" s="809"/>
      <c r="AM124" s="561" t="s">
        <v>75</v>
      </c>
      <c r="AN124" s="562"/>
      <c r="AO124" s="324" t="s">
        <v>320</v>
      </c>
      <c r="AP124" s="324"/>
      <c r="AQ124" s="324"/>
      <c r="AR124" s="324"/>
      <c r="AS124" s="324"/>
      <c r="AT124" s="324"/>
      <c r="AU124" s="324"/>
      <c r="AV124" s="324"/>
      <c r="AW124" s="324"/>
      <c r="AX124" s="324"/>
      <c r="AY124" s="324"/>
      <c r="AZ124" s="324"/>
      <c r="BA124" s="324"/>
      <c r="BB124" s="324"/>
      <c r="BC124" s="324"/>
      <c r="BD124" s="324"/>
      <c r="BE124" s="324"/>
      <c r="BF124" s="324"/>
      <c r="BG124" s="324"/>
      <c r="BH124" s="325"/>
      <c r="BI124" s="561" t="s">
        <v>75</v>
      </c>
      <c r="BJ124" s="562"/>
      <c r="BK124" s="324"/>
      <c r="BL124" s="324"/>
      <c r="BM124" s="562" t="s">
        <v>75</v>
      </c>
      <c r="BN124" s="735"/>
      <c r="BO124" s="663"/>
      <c r="BP124" s="664"/>
      <c r="BQ124" s="664"/>
      <c r="BR124" s="667"/>
      <c r="BS124" s="663"/>
      <c r="BT124" s="664"/>
      <c r="BU124" s="664"/>
      <c r="BV124" s="665"/>
    </row>
    <row r="125" spans="1:76" ht="15" customHeight="1" thickTop="1" x14ac:dyDescent="0.15">
      <c r="A125" s="269" t="s">
        <v>572</v>
      </c>
      <c r="B125" s="356" t="s">
        <v>148</v>
      </c>
      <c r="C125" s="249"/>
      <c r="D125" s="249"/>
      <c r="E125" s="249"/>
      <c r="F125" s="256"/>
      <c r="G125" s="871" t="s">
        <v>604</v>
      </c>
      <c r="H125" s="872"/>
      <c r="I125" s="872"/>
      <c r="J125" s="872"/>
      <c r="K125" s="873"/>
      <c r="L125" s="710" t="s">
        <v>607</v>
      </c>
      <c r="M125" s="711"/>
      <c r="N125" s="711"/>
      <c r="O125" s="711"/>
      <c r="P125" s="711"/>
      <c r="Q125" s="712"/>
      <c r="R125" s="560" t="s">
        <v>70</v>
      </c>
      <c r="S125" s="548"/>
      <c r="T125" s="548"/>
      <c r="U125" s="548"/>
      <c r="V125" s="601"/>
      <c r="W125" s="560" t="s">
        <v>76</v>
      </c>
      <c r="X125" s="548"/>
      <c r="Y125" s="542" t="s">
        <v>58</v>
      </c>
      <c r="Z125" s="563"/>
      <c r="AA125" s="563"/>
      <c r="AB125" s="563"/>
      <c r="AC125" s="563"/>
      <c r="AD125" s="563"/>
      <c r="AE125" s="563"/>
      <c r="AF125" s="563"/>
      <c r="AG125" s="563"/>
      <c r="AH125" s="563"/>
      <c r="AI125" s="563"/>
      <c r="AJ125" s="563"/>
      <c r="AK125" s="563"/>
      <c r="AL125" s="594"/>
      <c r="AM125" s="560" t="s">
        <v>75</v>
      </c>
      <c r="AN125" s="548"/>
      <c r="AO125" s="6" t="s">
        <v>606</v>
      </c>
      <c r="BH125" s="12"/>
      <c r="BI125" s="560" t="s">
        <v>75</v>
      </c>
      <c r="BJ125" s="548"/>
      <c r="BM125" s="548" t="s">
        <v>75</v>
      </c>
      <c r="BN125" s="601"/>
      <c r="BO125" s="530" t="s">
        <v>128</v>
      </c>
      <c r="BP125" s="531"/>
      <c r="BQ125" s="531"/>
      <c r="BR125" s="600"/>
      <c r="BS125" s="530" t="s">
        <v>128</v>
      </c>
      <c r="BT125" s="531"/>
      <c r="BU125" s="531"/>
      <c r="BV125" s="532"/>
      <c r="BX125" s="234" t="s">
        <v>571</v>
      </c>
    </row>
    <row r="126" spans="1:76" ht="15" customHeight="1" x14ac:dyDescent="0.15">
      <c r="A126" s="269" t="s">
        <v>576</v>
      </c>
      <c r="B126" s="874" t="s">
        <v>147</v>
      </c>
      <c r="C126" s="875"/>
      <c r="D126" s="875"/>
      <c r="E126" s="875"/>
      <c r="F126" s="876"/>
      <c r="G126" s="871"/>
      <c r="H126" s="872"/>
      <c r="I126" s="872"/>
      <c r="J126" s="872"/>
      <c r="K126" s="873"/>
      <c r="L126" s="710"/>
      <c r="M126" s="711"/>
      <c r="N126" s="711"/>
      <c r="O126" s="711"/>
      <c r="P126" s="711"/>
      <c r="Q126" s="712"/>
      <c r="R126" s="9"/>
      <c r="V126" s="12"/>
      <c r="W126" s="560" t="s">
        <v>76</v>
      </c>
      <c r="X126" s="548"/>
      <c r="Y126" s="542"/>
      <c r="Z126" s="563"/>
      <c r="AA126" s="563"/>
      <c r="AB126" s="563"/>
      <c r="AC126" s="563"/>
      <c r="AD126" s="563"/>
      <c r="AE126" s="563"/>
      <c r="AF126" s="563"/>
      <c r="AG126" s="563"/>
      <c r="AH126" s="563"/>
      <c r="AI126" s="563"/>
      <c r="AJ126" s="563"/>
      <c r="AK126" s="563"/>
      <c r="AL126" s="594"/>
      <c r="AM126" s="560" t="s">
        <v>75</v>
      </c>
      <c r="AN126" s="548"/>
      <c r="AO126" s="6" t="s">
        <v>607</v>
      </c>
      <c r="BH126" s="12"/>
      <c r="BI126" s="560" t="s">
        <v>75</v>
      </c>
      <c r="BJ126" s="548"/>
      <c r="BM126" s="548" t="s">
        <v>75</v>
      </c>
      <c r="BN126" s="601"/>
      <c r="BO126" s="530"/>
      <c r="BP126" s="531"/>
      <c r="BQ126" s="531"/>
      <c r="BR126" s="600"/>
      <c r="BS126" s="530"/>
      <c r="BT126" s="531"/>
      <c r="BU126" s="531"/>
      <c r="BV126" s="532"/>
    </row>
    <row r="127" spans="1:76" ht="15" customHeight="1" x14ac:dyDescent="0.15">
      <c r="B127" s="874"/>
      <c r="C127" s="875"/>
      <c r="D127" s="875"/>
      <c r="E127" s="875"/>
      <c r="F127" s="876"/>
      <c r="G127" s="871"/>
      <c r="H127" s="872"/>
      <c r="I127" s="872"/>
      <c r="J127" s="872"/>
      <c r="K127" s="873"/>
      <c r="L127" s="710"/>
      <c r="M127" s="711"/>
      <c r="N127" s="711"/>
      <c r="O127" s="711"/>
      <c r="P127" s="711"/>
      <c r="Q127" s="712"/>
      <c r="R127" s="9"/>
      <c r="V127" s="12"/>
      <c r="W127" s="560" t="s">
        <v>76</v>
      </c>
      <c r="X127" s="548"/>
      <c r="Y127" s="542"/>
      <c r="Z127" s="563"/>
      <c r="AA127" s="563"/>
      <c r="AB127" s="563"/>
      <c r="AC127" s="563"/>
      <c r="AD127" s="563"/>
      <c r="AE127" s="563"/>
      <c r="AF127" s="563"/>
      <c r="AG127" s="563"/>
      <c r="AH127" s="563"/>
      <c r="AI127" s="563"/>
      <c r="AJ127" s="563"/>
      <c r="AK127" s="563"/>
      <c r="AL127" s="594"/>
      <c r="AM127" s="560" t="s">
        <v>75</v>
      </c>
      <c r="AN127" s="548"/>
      <c r="AO127" s="264" t="s">
        <v>608</v>
      </c>
      <c r="BH127" s="12"/>
      <c r="BI127" s="560" t="s">
        <v>75</v>
      </c>
      <c r="BJ127" s="548"/>
      <c r="BM127" s="548" t="s">
        <v>75</v>
      </c>
      <c r="BN127" s="601"/>
      <c r="BO127" s="533" t="s">
        <v>129</v>
      </c>
      <c r="BP127" s="534"/>
      <c r="BQ127" s="534"/>
      <c r="BR127" s="535"/>
      <c r="BS127" s="533" t="s">
        <v>129</v>
      </c>
      <c r="BT127" s="534"/>
      <c r="BU127" s="534"/>
      <c r="BV127" s="666"/>
    </row>
    <row r="128" spans="1:76" ht="15" customHeight="1" x14ac:dyDescent="0.15">
      <c r="A128" s="269" t="s">
        <v>572</v>
      </c>
      <c r="B128" s="874"/>
      <c r="C128" s="875"/>
      <c r="D128" s="875"/>
      <c r="E128" s="875"/>
      <c r="F128" s="876"/>
      <c r="G128" s="868" t="s">
        <v>605</v>
      </c>
      <c r="H128" s="869"/>
      <c r="I128" s="869"/>
      <c r="J128" s="869"/>
      <c r="K128" s="870"/>
      <c r="L128" s="707" t="s">
        <v>611</v>
      </c>
      <c r="M128" s="708"/>
      <c r="N128" s="708"/>
      <c r="O128" s="708"/>
      <c r="P128" s="708"/>
      <c r="Q128" s="709"/>
      <c r="R128" s="559" t="s">
        <v>70</v>
      </c>
      <c r="S128" s="621"/>
      <c r="T128" s="621"/>
      <c r="U128" s="621"/>
      <c r="V128" s="719"/>
      <c r="W128" s="559" t="s">
        <v>76</v>
      </c>
      <c r="X128" s="621"/>
      <c r="Y128" s="738" t="s">
        <v>58</v>
      </c>
      <c r="Z128" s="716"/>
      <c r="AA128" s="716"/>
      <c r="AB128" s="716"/>
      <c r="AC128" s="716"/>
      <c r="AD128" s="716"/>
      <c r="AE128" s="716"/>
      <c r="AF128" s="716"/>
      <c r="AG128" s="716"/>
      <c r="AH128" s="716"/>
      <c r="AI128" s="716"/>
      <c r="AJ128" s="716"/>
      <c r="AK128" s="716"/>
      <c r="AL128" s="752"/>
      <c r="AM128" s="559" t="s">
        <v>75</v>
      </c>
      <c r="AN128" s="621"/>
      <c r="AO128" s="4" t="s">
        <v>606</v>
      </c>
      <c r="AP128" s="4"/>
      <c r="AQ128" s="4"/>
      <c r="AR128" s="4"/>
      <c r="AS128" s="4"/>
      <c r="AT128" s="4"/>
      <c r="AU128" s="4"/>
      <c r="AV128" s="4"/>
      <c r="AW128" s="4"/>
      <c r="AX128" s="4"/>
      <c r="AY128" s="4"/>
      <c r="AZ128" s="4"/>
      <c r="BA128" s="4"/>
      <c r="BB128" s="4"/>
      <c r="BC128" s="4"/>
      <c r="BD128" s="4"/>
      <c r="BE128" s="4"/>
      <c r="BF128" s="4"/>
      <c r="BG128" s="4"/>
      <c r="BH128" s="11"/>
      <c r="BI128" s="559" t="s">
        <v>75</v>
      </c>
      <c r="BJ128" s="621"/>
      <c r="BK128" s="4"/>
      <c r="BL128" s="4"/>
      <c r="BM128" s="621" t="s">
        <v>75</v>
      </c>
      <c r="BN128" s="719"/>
      <c r="BO128" s="527" t="s">
        <v>128</v>
      </c>
      <c r="BP128" s="528"/>
      <c r="BQ128" s="528"/>
      <c r="BR128" s="692"/>
      <c r="BS128" s="527" t="s">
        <v>128</v>
      </c>
      <c r="BT128" s="528"/>
      <c r="BU128" s="528"/>
      <c r="BV128" s="529"/>
      <c r="BX128" s="234" t="s">
        <v>571</v>
      </c>
    </row>
    <row r="129" spans="1:74" ht="15" customHeight="1" x14ac:dyDescent="0.15">
      <c r="A129" s="269" t="s">
        <v>576</v>
      </c>
      <c r="B129" s="874"/>
      <c r="C129" s="875"/>
      <c r="D129" s="875"/>
      <c r="E129" s="875"/>
      <c r="F129" s="876"/>
      <c r="G129" s="871"/>
      <c r="H129" s="872"/>
      <c r="I129" s="872"/>
      <c r="J129" s="872"/>
      <c r="K129" s="873"/>
      <c r="L129" s="710"/>
      <c r="M129" s="711"/>
      <c r="N129" s="711"/>
      <c r="O129" s="711"/>
      <c r="P129" s="711"/>
      <c r="Q129" s="712"/>
      <c r="R129" s="9"/>
      <c r="V129" s="12"/>
      <c r="W129" s="560" t="s">
        <v>76</v>
      </c>
      <c r="X129" s="548"/>
      <c r="Y129" s="542" t="s">
        <v>60</v>
      </c>
      <c r="Z129" s="563"/>
      <c r="AA129" s="563"/>
      <c r="AB129" s="563"/>
      <c r="AC129" s="563"/>
      <c r="AD129" s="563"/>
      <c r="AE129" s="563"/>
      <c r="AF129" s="563"/>
      <c r="AG129" s="563"/>
      <c r="AH129" s="563"/>
      <c r="AI129" s="563"/>
      <c r="AJ129" s="563"/>
      <c r="AK129" s="563"/>
      <c r="AL129" s="594"/>
      <c r="AM129" s="560" t="s">
        <v>75</v>
      </c>
      <c r="AN129" s="548"/>
      <c r="AO129" s="6" t="s">
        <v>190</v>
      </c>
      <c r="BH129" s="12"/>
      <c r="BI129" s="560" t="s">
        <v>75</v>
      </c>
      <c r="BJ129" s="548"/>
      <c r="BM129" s="548" t="s">
        <v>75</v>
      </c>
      <c r="BN129" s="601"/>
      <c r="BO129" s="533" t="s">
        <v>129</v>
      </c>
      <c r="BP129" s="534"/>
      <c r="BQ129" s="534"/>
      <c r="BR129" s="535"/>
      <c r="BS129" s="533" t="s">
        <v>129</v>
      </c>
      <c r="BT129" s="534"/>
      <c r="BU129" s="534"/>
      <c r="BV129" s="666"/>
    </row>
    <row r="130" spans="1:74" ht="15" customHeight="1" x14ac:dyDescent="0.15">
      <c r="B130" s="874"/>
      <c r="C130" s="875"/>
      <c r="D130" s="875"/>
      <c r="E130" s="875"/>
      <c r="F130" s="876"/>
      <c r="G130" s="871"/>
      <c r="H130" s="872"/>
      <c r="I130" s="872"/>
      <c r="J130" s="872"/>
      <c r="K130" s="873"/>
      <c r="L130" s="748" t="s">
        <v>612</v>
      </c>
      <c r="M130" s="748"/>
      <c r="N130" s="748"/>
      <c r="O130" s="748"/>
      <c r="P130" s="748"/>
      <c r="Q130" s="748"/>
      <c r="R130" s="559" t="s">
        <v>70</v>
      </c>
      <c r="S130" s="621"/>
      <c r="T130" s="621"/>
      <c r="U130" s="621"/>
      <c r="V130" s="719"/>
      <c r="W130" s="559" t="s">
        <v>76</v>
      </c>
      <c r="X130" s="621"/>
      <c r="Y130" s="738" t="s">
        <v>58</v>
      </c>
      <c r="Z130" s="716"/>
      <c r="AA130" s="716"/>
      <c r="AB130" s="716"/>
      <c r="AC130" s="716"/>
      <c r="AD130" s="716"/>
      <c r="AE130" s="716"/>
      <c r="AF130" s="716"/>
      <c r="AG130" s="716"/>
      <c r="AH130" s="716"/>
      <c r="AI130" s="716"/>
      <c r="AJ130" s="716"/>
      <c r="AK130" s="716"/>
      <c r="AL130" s="752"/>
      <c r="AM130" s="559" t="s">
        <v>75</v>
      </c>
      <c r="AN130" s="621"/>
      <c r="AO130" s="4" t="s">
        <v>606</v>
      </c>
      <c r="AP130" s="4"/>
      <c r="AQ130" s="4"/>
      <c r="AR130" s="4"/>
      <c r="AS130" s="4"/>
      <c r="AT130" s="4"/>
      <c r="AU130" s="4"/>
      <c r="AV130" s="4"/>
      <c r="AW130" s="4"/>
      <c r="AX130" s="4"/>
      <c r="AY130" s="4"/>
      <c r="AZ130" s="4"/>
      <c r="BA130" s="4"/>
      <c r="BB130" s="4"/>
      <c r="BC130" s="4"/>
      <c r="BD130" s="4"/>
      <c r="BE130" s="4"/>
      <c r="BF130" s="4"/>
      <c r="BG130" s="4"/>
      <c r="BH130" s="11"/>
      <c r="BI130" s="559" t="s">
        <v>75</v>
      </c>
      <c r="BJ130" s="621"/>
      <c r="BK130" s="4"/>
      <c r="BL130" s="4"/>
      <c r="BM130" s="621" t="s">
        <v>75</v>
      </c>
      <c r="BN130" s="719"/>
      <c r="BO130" s="527" t="s">
        <v>128</v>
      </c>
      <c r="BP130" s="528"/>
      <c r="BQ130" s="528"/>
      <c r="BR130" s="692"/>
      <c r="BS130" s="527" t="s">
        <v>128</v>
      </c>
      <c r="BT130" s="528"/>
      <c r="BU130" s="528"/>
      <c r="BV130" s="529"/>
    </row>
    <row r="131" spans="1:74" ht="15" customHeight="1" thickBot="1" x14ac:dyDescent="0.2">
      <c r="B131" s="877"/>
      <c r="C131" s="878"/>
      <c r="D131" s="878"/>
      <c r="E131" s="878"/>
      <c r="F131" s="879"/>
      <c r="G131" s="331"/>
      <c r="H131" s="332"/>
      <c r="I131" s="332"/>
      <c r="J131" s="332"/>
      <c r="K131" s="333"/>
      <c r="L131" s="898"/>
      <c r="M131" s="898"/>
      <c r="N131" s="898"/>
      <c r="O131" s="898"/>
      <c r="P131" s="898"/>
      <c r="Q131" s="898"/>
      <c r="R131" s="334"/>
      <c r="S131" s="335"/>
      <c r="T131" s="335"/>
      <c r="U131" s="335"/>
      <c r="V131" s="336"/>
      <c r="W131" s="595" t="s">
        <v>76</v>
      </c>
      <c r="X131" s="596"/>
      <c r="Y131" s="545" t="s">
        <v>60</v>
      </c>
      <c r="Z131" s="564"/>
      <c r="AA131" s="564"/>
      <c r="AB131" s="564"/>
      <c r="AC131" s="564"/>
      <c r="AD131" s="564"/>
      <c r="AE131" s="564"/>
      <c r="AF131" s="564"/>
      <c r="AG131" s="564"/>
      <c r="AH131" s="564"/>
      <c r="AI131" s="564"/>
      <c r="AJ131" s="564"/>
      <c r="AK131" s="564"/>
      <c r="AL131" s="597"/>
      <c r="AM131" s="595" t="s">
        <v>75</v>
      </c>
      <c r="AN131" s="596"/>
      <c r="AO131" s="335" t="s">
        <v>258</v>
      </c>
      <c r="AP131" s="335"/>
      <c r="AQ131" s="335"/>
      <c r="AR131" s="335"/>
      <c r="AS131" s="335"/>
      <c r="AT131" s="335"/>
      <c r="AU131" s="335"/>
      <c r="AV131" s="335"/>
      <c r="AW131" s="335"/>
      <c r="AX131" s="335"/>
      <c r="AY131" s="335"/>
      <c r="AZ131" s="335"/>
      <c r="BA131" s="335"/>
      <c r="BB131" s="335"/>
      <c r="BC131" s="335"/>
      <c r="BD131" s="335"/>
      <c r="BE131" s="335"/>
      <c r="BF131" s="335"/>
      <c r="BG131" s="335"/>
      <c r="BH131" s="336"/>
      <c r="BI131" s="595" t="s">
        <v>75</v>
      </c>
      <c r="BJ131" s="596"/>
      <c r="BK131" s="335"/>
      <c r="BL131" s="335"/>
      <c r="BM131" s="596" t="s">
        <v>75</v>
      </c>
      <c r="BN131" s="598"/>
      <c r="BO131" s="587" t="s">
        <v>129</v>
      </c>
      <c r="BP131" s="588"/>
      <c r="BQ131" s="588"/>
      <c r="BR131" s="599"/>
      <c r="BS131" s="587" t="s">
        <v>129</v>
      </c>
      <c r="BT131" s="588"/>
      <c r="BU131" s="588"/>
      <c r="BV131" s="589"/>
    </row>
    <row r="132" spans="1:74" ht="16.5" customHeight="1" x14ac:dyDescent="0.15">
      <c r="C132" s="279"/>
      <c r="D132" s="279"/>
      <c r="E132" s="279"/>
      <c r="F132" s="279"/>
      <c r="G132" s="279"/>
      <c r="H132" s="279"/>
      <c r="I132" s="279"/>
      <c r="J132" s="279"/>
      <c r="K132" s="279"/>
      <c r="L132" s="279"/>
      <c r="M132" s="279"/>
      <c r="N132" s="279"/>
      <c r="O132" s="279"/>
      <c r="P132" s="279"/>
      <c r="Q132" s="279"/>
      <c r="R132" s="279"/>
      <c r="S132" s="279"/>
      <c r="T132" s="279"/>
      <c r="U132" s="279"/>
      <c r="V132" s="279"/>
      <c r="W132" s="279"/>
      <c r="X132" s="279"/>
      <c r="Y132" s="279"/>
      <c r="Z132" s="279"/>
      <c r="AA132" s="279"/>
      <c r="AB132" s="279"/>
      <c r="AC132" s="279"/>
      <c r="AD132" s="279"/>
      <c r="AE132" s="279"/>
      <c r="AF132" s="279"/>
      <c r="AG132" s="279"/>
      <c r="AH132" s="279"/>
      <c r="AI132" s="279"/>
      <c r="AJ132" s="279"/>
      <c r="AK132" s="279"/>
      <c r="AL132" s="273" t="s">
        <v>12</v>
      </c>
      <c r="AM132" s="279"/>
      <c r="AN132" s="279"/>
      <c r="AO132" s="279"/>
      <c r="AP132" s="279"/>
      <c r="AQ132" s="279"/>
      <c r="AR132" s="279"/>
      <c r="AS132" s="279"/>
      <c r="AT132" s="279"/>
      <c r="AU132" s="279"/>
      <c r="AV132" s="279"/>
      <c r="AW132" s="279"/>
      <c r="AX132" s="279"/>
      <c r="AY132" s="279"/>
      <c r="AZ132" s="279"/>
      <c r="BA132" s="279"/>
      <c r="BB132" s="279"/>
      <c r="BC132" s="279"/>
      <c r="BD132" s="279"/>
      <c r="BE132" s="279"/>
      <c r="BF132" s="279"/>
      <c r="BG132" s="279"/>
      <c r="BH132" s="279"/>
      <c r="BI132" s="279"/>
      <c r="BJ132" s="279"/>
      <c r="BK132" s="279"/>
      <c r="BL132" s="279"/>
      <c r="BM132" s="279"/>
      <c r="BN132" s="279"/>
      <c r="BO132" s="279"/>
      <c r="BP132" s="279"/>
      <c r="BQ132" s="279"/>
      <c r="BR132" s="279"/>
      <c r="BS132" s="279"/>
      <c r="BT132" s="279"/>
      <c r="BU132" s="279"/>
      <c r="BV132" s="279"/>
    </row>
    <row r="133" spans="1:74" ht="13.5" customHeight="1" x14ac:dyDescent="0.15">
      <c r="B133" s="45" t="s">
        <v>473</v>
      </c>
      <c r="L133" s="264" t="s">
        <v>582</v>
      </c>
      <c r="BO133" s="1" t="s">
        <v>77</v>
      </c>
    </row>
    <row r="134" spans="1:74" ht="12" customHeight="1" x14ac:dyDescent="0.15">
      <c r="B134" s="6" t="s">
        <v>123</v>
      </c>
      <c r="BQ134" s="286"/>
      <c r="BR134" s="286"/>
      <c r="BS134" s="286"/>
      <c r="BT134" s="286"/>
      <c r="BU134" s="305" t="s">
        <v>613</v>
      </c>
    </row>
    <row r="135" spans="1:74" ht="12" customHeight="1" thickBot="1" x14ac:dyDescent="0.2">
      <c r="B135" s="6" t="s">
        <v>150</v>
      </c>
      <c r="BP135" s="286"/>
      <c r="BQ135" s="286"/>
      <c r="BR135" s="286"/>
      <c r="BS135" s="286"/>
      <c r="BT135" s="286"/>
      <c r="BU135" s="305" t="s">
        <v>614</v>
      </c>
    </row>
    <row r="136" spans="1:74" ht="14.25" customHeight="1" x14ac:dyDescent="0.15">
      <c r="B136" s="549"/>
      <c r="C136" s="550"/>
      <c r="D136" s="550"/>
      <c r="E136" s="550"/>
      <c r="F136" s="550"/>
      <c r="G136" s="553" t="s">
        <v>13</v>
      </c>
      <c r="H136" s="553"/>
      <c r="I136" s="553"/>
      <c r="J136" s="553"/>
      <c r="K136" s="553"/>
      <c r="L136" s="555" t="s">
        <v>373</v>
      </c>
      <c r="M136" s="553"/>
      <c r="N136" s="553"/>
      <c r="O136" s="553"/>
      <c r="P136" s="553"/>
      <c r="Q136" s="553"/>
      <c r="R136" s="555" t="s">
        <v>374</v>
      </c>
      <c r="S136" s="553"/>
      <c r="T136" s="553"/>
      <c r="U136" s="553"/>
      <c r="V136" s="553"/>
      <c r="W136" s="754" t="s">
        <v>14</v>
      </c>
      <c r="X136" s="755"/>
      <c r="Y136" s="755"/>
      <c r="Z136" s="755"/>
      <c r="AA136" s="755"/>
      <c r="AB136" s="755"/>
      <c r="AC136" s="755"/>
      <c r="AD136" s="755"/>
      <c r="AE136" s="755"/>
      <c r="AF136" s="755"/>
      <c r="AG136" s="755"/>
      <c r="AH136" s="754" t="s">
        <v>15</v>
      </c>
      <c r="AI136" s="755"/>
      <c r="AJ136" s="755"/>
      <c r="AK136" s="755"/>
      <c r="AL136" s="755"/>
      <c r="AM136" s="755"/>
      <c r="AN136" s="755"/>
      <c r="AO136" s="755"/>
      <c r="AP136" s="755"/>
      <c r="AQ136" s="755"/>
      <c r="AR136" s="755"/>
      <c r="AS136" s="755"/>
      <c r="AT136" s="755"/>
      <c r="AU136" s="755"/>
      <c r="AV136" s="755"/>
      <c r="AW136" s="755"/>
      <c r="AX136" s="755"/>
      <c r="AY136" s="755"/>
      <c r="AZ136" s="755"/>
      <c r="BA136" s="755"/>
      <c r="BB136" s="755"/>
      <c r="BC136" s="756"/>
      <c r="BD136" s="550" t="s">
        <v>16</v>
      </c>
      <c r="BE136" s="550"/>
      <c r="BF136" s="550"/>
      <c r="BG136" s="550"/>
      <c r="BH136" s="550"/>
      <c r="BI136" s="550"/>
      <c r="BJ136" s="550" t="s">
        <v>17</v>
      </c>
      <c r="BK136" s="550"/>
      <c r="BL136" s="550"/>
      <c r="BM136" s="550"/>
      <c r="BN136" s="550"/>
      <c r="BO136" s="550"/>
      <c r="BP136" s="730" t="s">
        <v>616</v>
      </c>
      <c r="BQ136" s="731"/>
      <c r="BR136" s="731"/>
      <c r="BS136" s="731"/>
      <c r="BT136" s="731"/>
      <c r="BU136" s="731"/>
      <c r="BV136" s="732"/>
    </row>
    <row r="137" spans="1:74" ht="14.25" customHeight="1" thickBot="1" x14ac:dyDescent="0.2">
      <c r="B137" s="551"/>
      <c r="C137" s="552"/>
      <c r="D137" s="552"/>
      <c r="E137" s="552"/>
      <c r="F137" s="552"/>
      <c r="G137" s="554"/>
      <c r="H137" s="554"/>
      <c r="I137" s="554"/>
      <c r="J137" s="554"/>
      <c r="K137" s="554"/>
      <c r="L137" s="554"/>
      <c r="M137" s="554"/>
      <c r="N137" s="554"/>
      <c r="O137" s="554"/>
      <c r="P137" s="554"/>
      <c r="Q137" s="554"/>
      <c r="R137" s="554"/>
      <c r="S137" s="554"/>
      <c r="T137" s="554"/>
      <c r="U137" s="554"/>
      <c r="V137" s="554"/>
      <c r="W137" s="561"/>
      <c r="X137" s="562"/>
      <c r="Y137" s="562"/>
      <c r="Z137" s="562"/>
      <c r="AA137" s="562"/>
      <c r="AB137" s="562"/>
      <c r="AC137" s="562"/>
      <c r="AD137" s="562"/>
      <c r="AE137" s="562"/>
      <c r="AF137" s="562"/>
      <c r="AG137" s="562"/>
      <c r="AH137" s="561"/>
      <c r="AI137" s="562"/>
      <c r="AJ137" s="562"/>
      <c r="AK137" s="562"/>
      <c r="AL137" s="562"/>
      <c r="AM137" s="562"/>
      <c r="AN137" s="562"/>
      <c r="AO137" s="562"/>
      <c r="AP137" s="562"/>
      <c r="AQ137" s="562"/>
      <c r="AR137" s="562"/>
      <c r="AS137" s="562"/>
      <c r="AT137" s="562"/>
      <c r="AU137" s="562"/>
      <c r="AV137" s="562"/>
      <c r="AW137" s="562"/>
      <c r="AX137" s="562"/>
      <c r="AY137" s="562"/>
      <c r="AZ137" s="562"/>
      <c r="BA137" s="562"/>
      <c r="BB137" s="562"/>
      <c r="BC137" s="735"/>
      <c r="BD137" s="552" t="s">
        <v>41</v>
      </c>
      <c r="BE137" s="552"/>
      <c r="BF137" s="552" t="s">
        <v>42</v>
      </c>
      <c r="BG137" s="552"/>
      <c r="BH137" s="552" t="s">
        <v>43</v>
      </c>
      <c r="BI137" s="552"/>
      <c r="BJ137" s="552" t="s">
        <v>44</v>
      </c>
      <c r="BK137" s="552"/>
      <c r="BL137" s="552"/>
      <c r="BM137" s="552" t="s">
        <v>45</v>
      </c>
      <c r="BN137" s="552"/>
      <c r="BO137" s="552"/>
      <c r="BP137" s="788" t="s">
        <v>615</v>
      </c>
      <c r="BQ137" s="789"/>
      <c r="BR137" s="789"/>
      <c r="BS137" s="789"/>
      <c r="BT137" s="789"/>
      <c r="BU137" s="789"/>
      <c r="BV137" s="790"/>
    </row>
    <row r="138" spans="1:74" ht="14.25" customHeight="1" thickTop="1" x14ac:dyDescent="0.15">
      <c r="A138" s="268" t="s">
        <v>572</v>
      </c>
      <c r="B138" s="344" t="s">
        <v>146</v>
      </c>
      <c r="C138" s="345"/>
      <c r="D138" s="345"/>
      <c r="E138" s="345"/>
      <c r="F138" s="346"/>
      <c r="G138" s="347" t="s">
        <v>145</v>
      </c>
      <c r="H138" s="350"/>
      <c r="I138" s="350"/>
      <c r="J138" s="350"/>
      <c r="K138" s="374"/>
      <c r="L138" s="883" t="s">
        <v>619</v>
      </c>
      <c r="M138" s="884"/>
      <c r="N138" s="884"/>
      <c r="O138" s="884"/>
      <c r="P138" s="884"/>
      <c r="Q138" s="885"/>
      <c r="R138" s="592" t="s">
        <v>70</v>
      </c>
      <c r="S138" s="593"/>
      <c r="T138" s="593"/>
      <c r="U138" s="593"/>
      <c r="V138" s="724"/>
      <c r="W138" s="592" t="s">
        <v>76</v>
      </c>
      <c r="X138" s="593"/>
      <c r="Y138" s="728" t="s">
        <v>58</v>
      </c>
      <c r="Z138" s="618"/>
      <c r="AA138" s="618"/>
      <c r="AB138" s="618"/>
      <c r="AC138" s="618"/>
      <c r="AD138" s="618"/>
      <c r="AE138" s="618"/>
      <c r="AF138" s="618"/>
      <c r="AG138" s="827"/>
      <c r="AH138" s="592" t="s">
        <v>76</v>
      </c>
      <c r="AI138" s="593"/>
      <c r="AJ138" s="306" t="s">
        <v>620</v>
      </c>
      <c r="AK138" s="351"/>
      <c r="AL138" s="351"/>
      <c r="AM138" s="351"/>
      <c r="AN138" s="351"/>
      <c r="AO138" s="351"/>
      <c r="AP138" s="351"/>
      <c r="AQ138" s="351"/>
      <c r="AR138" s="351"/>
      <c r="AS138" s="351"/>
      <c r="AT138" s="351"/>
      <c r="AU138" s="351"/>
      <c r="AV138" s="351"/>
      <c r="AW138" s="351"/>
      <c r="AX138" s="351"/>
      <c r="AY138" s="351"/>
      <c r="AZ138" s="351"/>
      <c r="BA138" s="351"/>
      <c r="BB138" s="351"/>
      <c r="BC138" s="352"/>
      <c r="BD138" s="592" t="s">
        <v>76</v>
      </c>
      <c r="BE138" s="593"/>
      <c r="BF138" s="593"/>
      <c r="BG138" s="593"/>
      <c r="BH138" s="593" t="s">
        <v>76</v>
      </c>
      <c r="BI138" s="724"/>
      <c r="BJ138" s="720" t="s">
        <v>128</v>
      </c>
      <c r="BK138" s="721"/>
      <c r="BL138" s="723"/>
      <c r="BM138" s="720" t="s">
        <v>128</v>
      </c>
      <c r="BN138" s="721"/>
      <c r="BO138" s="723"/>
      <c r="BP138" s="372"/>
      <c r="BQ138" s="372"/>
      <c r="BR138" s="372"/>
      <c r="BS138" s="372"/>
      <c r="BT138" s="372"/>
      <c r="BU138" s="372"/>
      <c r="BV138" s="373"/>
    </row>
    <row r="139" spans="1:74" ht="14.25" customHeight="1" x14ac:dyDescent="0.15">
      <c r="A139" s="268" t="s">
        <v>573</v>
      </c>
      <c r="B139" s="678" t="s">
        <v>144</v>
      </c>
      <c r="C139" s="675"/>
      <c r="D139" s="675"/>
      <c r="E139" s="675"/>
      <c r="F139" s="699"/>
      <c r="G139" s="811" t="s">
        <v>143</v>
      </c>
      <c r="H139" s="812"/>
      <c r="I139" s="812"/>
      <c r="J139" s="812"/>
      <c r="K139" s="813"/>
      <c r="L139" s="710"/>
      <c r="M139" s="711"/>
      <c r="N139" s="711"/>
      <c r="O139" s="711"/>
      <c r="P139" s="711"/>
      <c r="Q139" s="712"/>
      <c r="R139" s="299"/>
      <c r="S139" s="289"/>
      <c r="T139" s="289"/>
      <c r="U139" s="289"/>
      <c r="V139" s="290"/>
      <c r="W139" s="560" t="s">
        <v>76</v>
      </c>
      <c r="X139" s="548"/>
      <c r="Y139" s="563"/>
      <c r="Z139" s="563"/>
      <c r="AA139" s="563"/>
      <c r="AB139" s="563"/>
      <c r="AC139" s="563"/>
      <c r="AD139" s="563"/>
      <c r="AE139" s="563"/>
      <c r="AF139" s="563"/>
      <c r="AG139" s="563"/>
      <c r="AH139" s="560" t="s">
        <v>76</v>
      </c>
      <c r="AI139" s="548"/>
      <c r="AJ139" s="43" t="s">
        <v>617</v>
      </c>
      <c r="AK139" s="18"/>
      <c r="AL139" s="18"/>
      <c r="AM139" s="18"/>
      <c r="AN139" s="18"/>
      <c r="AO139" s="18"/>
      <c r="AP139" s="18"/>
      <c r="AQ139" s="18"/>
      <c r="AR139" s="18"/>
      <c r="AS139" s="18"/>
      <c r="AT139" s="18"/>
      <c r="AU139" s="18"/>
      <c r="AV139" s="18"/>
      <c r="AW139" s="18"/>
      <c r="AX139" s="18"/>
      <c r="AY139" s="18"/>
      <c r="AZ139" s="18"/>
      <c r="BA139" s="18"/>
      <c r="BB139" s="18"/>
      <c r="BC139" s="22"/>
      <c r="BD139" s="560" t="s">
        <v>76</v>
      </c>
      <c r="BE139" s="548"/>
      <c r="BF139" s="548"/>
      <c r="BG139" s="548"/>
      <c r="BH139" s="548" t="s">
        <v>76</v>
      </c>
      <c r="BI139" s="601"/>
      <c r="BJ139" s="530"/>
      <c r="BK139" s="531"/>
      <c r="BL139" s="600"/>
      <c r="BM139" s="530"/>
      <c r="BN139" s="531"/>
      <c r="BO139" s="600"/>
      <c r="BP139" s="308"/>
      <c r="BQ139" s="308"/>
      <c r="BR139" s="308"/>
      <c r="BS139" s="308"/>
      <c r="BT139" s="308"/>
      <c r="BU139" s="308"/>
      <c r="BV139" s="360"/>
    </row>
    <row r="140" spans="1:74" ht="14.25" customHeight="1" x14ac:dyDescent="0.15">
      <c r="B140" s="678"/>
      <c r="C140" s="675"/>
      <c r="D140" s="675"/>
      <c r="E140" s="675"/>
      <c r="F140" s="699"/>
      <c r="G140" s="811"/>
      <c r="H140" s="812"/>
      <c r="I140" s="812"/>
      <c r="J140" s="812"/>
      <c r="K140" s="813"/>
      <c r="L140" s="710"/>
      <c r="M140" s="711"/>
      <c r="N140" s="711"/>
      <c r="O140" s="711"/>
      <c r="P140" s="711"/>
      <c r="Q140" s="712"/>
      <c r="R140" s="299"/>
      <c r="S140" s="289"/>
      <c r="T140" s="289"/>
      <c r="U140" s="289"/>
      <c r="V140" s="290"/>
      <c r="W140" s="560" t="s">
        <v>76</v>
      </c>
      <c r="X140" s="548"/>
      <c r="Y140" s="563"/>
      <c r="Z140" s="563"/>
      <c r="AA140" s="563"/>
      <c r="AB140" s="563"/>
      <c r="AC140" s="563"/>
      <c r="AD140" s="563"/>
      <c r="AE140" s="563"/>
      <c r="AF140" s="563"/>
      <c r="AG140" s="563"/>
      <c r="AH140" s="560" t="s">
        <v>76</v>
      </c>
      <c r="AI140" s="548"/>
      <c r="AJ140" s="68" t="s">
        <v>618</v>
      </c>
      <c r="AK140" s="18"/>
      <c r="AL140" s="18"/>
      <c r="AM140" s="18"/>
      <c r="AN140" s="18"/>
      <c r="AO140" s="18"/>
      <c r="AP140" s="18"/>
      <c r="AQ140" s="18"/>
      <c r="AR140" s="18"/>
      <c r="AS140" s="18"/>
      <c r="AT140" s="18"/>
      <c r="AU140" s="18"/>
      <c r="AV140" s="18"/>
      <c r="AW140" s="18"/>
      <c r="AX140" s="18"/>
      <c r="AY140" s="18"/>
      <c r="AZ140" s="18"/>
      <c r="BA140" s="18"/>
      <c r="BB140" s="18"/>
      <c r="BC140" s="22"/>
      <c r="BD140" s="560" t="s">
        <v>76</v>
      </c>
      <c r="BE140" s="548"/>
      <c r="BF140" s="548"/>
      <c r="BG140" s="548"/>
      <c r="BH140" s="548" t="s">
        <v>76</v>
      </c>
      <c r="BI140" s="601"/>
      <c r="BJ140" s="533" t="s">
        <v>129</v>
      </c>
      <c r="BK140" s="534"/>
      <c r="BL140" s="535"/>
      <c r="BM140" s="533" t="s">
        <v>129</v>
      </c>
      <c r="BN140" s="534"/>
      <c r="BO140" s="535"/>
      <c r="BP140" s="308"/>
      <c r="BQ140" s="308"/>
      <c r="BR140" s="308"/>
      <c r="BS140" s="308"/>
      <c r="BT140" s="308"/>
      <c r="BU140" s="308"/>
      <c r="BV140" s="360"/>
    </row>
    <row r="141" spans="1:74" ht="14.25" customHeight="1" x14ac:dyDescent="0.15">
      <c r="A141" s="268"/>
      <c r="B141" s="678"/>
      <c r="C141" s="675"/>
      <c r="D141" s="675"/>
      <c r="E141" s="675"/>
      <c r="F141" s="699"/>
      <c r="G141" s="811"/>
      <c r="H141" s="812"/>
      <c r="I141" s="812"/>
      <c r="J141" s="812"/>
      <c r="K141" s="813"/>
      <c r="L141" s="736" t="s">
        <v>310</v>
      </c>
      <c r="M141" s="737"/>
      <c r="N141" s="737"/>
      <c r="O141" s="737"/>
      <c r="P141" s="737"/>
      <c r="Q141" s="737"/>
      <c r="R141" s="559" t="s">
        <v>70</v>
      </c>
      <c r="S141" s="621"/>
      <c r="T141" s="621"/>
      <c r="U141" s="621"/>
      <c r="V141" s="719"/>
      <c r="W141" s="559" t="s">
        <v>76</v>
      </c>
      <c r="X141" s="621"/>
      <c r="Y141" s="738" t="s">
        <v>58</v>
      </c>
      <c r="Z141" s="716"/>
      <c r="AA141" s="716"/>
      <c r="AB141" s="716"/>
      <c r="AC141" s="716"/>
      <c r="AD141" s="716"/>
      <c r="AE141" s="716"/>
      <c r="AF141" s="716"/>
      <c r="AG141" s="752"/>
      <c r="AH141" s="559" t="s">
        <v>76</v>
      </c>
      <c r="AI141" s="621"/>
      <c r="AJ141" s="4" t="s">
        <v>309</v>
      </c>
      <c r="AK141" s="4"/>
      <c r="AL141" s="4"/>
      <c r="AM141" s="4"/>
      <c r="AN141" s="4"/>
      <c r="AO141" s="4"/>
      <c r="AP141" s="4"/>
      <c r="AQ141" s="4"/>
      <c r="AR141" s="4"/>
      <c r="AS141" s="4"/>
      <c r="AT141" s="4"/>
      <c r="AU141" s="4"/>
      <c r="AV141" s="4"/>
      <c r="AW141" s="4"/>
      <c r="AX141" s="4"/>
      <c r="AY141" s="4"/>
      <c r="AZ141" s="4"/>
      <c r="BA141" s="4"/>
      <c r="BB141" s="4"/>
      <c r="BC141" s="11"/>
      <c r="BD141" s="559" t="s">
        <v>76</v>
      </c>
      <c r="BE141" s="621"/>
      <c r="BF141" s="621"/>
      <c r="BG141" s="621"/>
      <c r="BH141" s="621" t="s">
        <v>76</v>
      </c>
      <c r="BI141" s="719"/>
      <c r="BJ141" s="527" t="s">
        <v>128</v>
      </c>
      <c r="BK141" s="528"/>
      <c r="BL141" s="692"/>
      <c r="BM141" s="527" t="s">
        <v>128</v>
      </c>
      <c r="BN141" s="528"/>
      <c r="BO141" s="692"/>
      <c r="BP141" s="733"/>
      <c r="BQ141" s="733"/>
      <c r="BR141" s="733"/>
      <c r="BS141" s="733"/>
      <c r="BT141" s="733"/>
      <c r="BU141" s="733"/>
      <c r="BV141" s="734"/>
    </row>
    <row r="142" spans="1:74" ht="14.25" customHeight="1" x14ac:dyDescent="0.15">
      <c r="A142" s="268"/>
      <c r="B142" s="678"/>
      <c r="C142" s="675"/>
      <c r="D142" s="675"/>
      <c r="E142" s="675"/>
      <c r="F142" s="699"/>
      <c r="G142" s="811"/>
      <c r="H142" s="812"/>
      <c r="I142" s="812"/>
      <c r="J142" s="812"/>
      <c r="K142" s="813"/>
      <c r="L142" s="737"/>
      <c r="M142" s="737"/>
      <c r="N142" s="737"/>
      <c r="O142" s="737"/>
      <c r="P142" s="737"/>
      <c r="Q142" s="737"/>
      <c r="R142" s="9"/>
      <c r="V142" s="12"/>
      <c r="W142" s="560" t="s">
        <v>76</v>
      </c>
      <c r="X142" s="548"/>
      <c r="Y142" s="563"/>
      <c r="Z142" s="563"/>
      <c r="AA142" s="563"/>
      <c r="AB142" s="563"/>
      <c r="AC142" s="563"/>
      <c r="AD142" s="563"/>
      <c r="AE142" s="563"/>
      <c r="AF142" s="563"/>
      <c r="AG142" s="594"/>
      <c r="AH142" s="560" t="s">
        <v>76</v>
      </c>
      <c r="AI142" s="548"/>
      <c r="AJ142" s="264" t="s">
        <v>627</v>
      </c>
      <c r="BC142" s="12"/>
      <c r="BD142" s="560" t="s">
        <v>76</v>
      </c>
      <c r="BE142" s="548"/>
      <c r="BF142" s="548"/>
      <c r="BG142" s="548"/>
      <c r="BH142" s="548" t="s">
        <v>76</v>
      </c>
      <c r="BI142" s="601"/>
      <c r="BJ142" s="530"/>
      <c r="BK142" s="531"/>
      <c r="BL142" s="600"/>
      <c r="BM142" s="530"/>
      <c r="BN142" s="531"/>
      <c r="BO142" s="600"/>
      <c r="BP142" s="733"/>
      <c r="BQ142" s="733"/>
      <c r="BR142" s="733"/>
      <c r="BS142" s="733"/>
      <c r="BT142" s="733"/>
      <c r="BU142" s="733"/>
      <c r="BV142" s="734"/>
    </row>
    <row r="143" spans="1:74" ht="14.25" customHeight="1" x14ac:dyDescent="0.15">
      <c r="B143" s="678"/>
      <c r="C143" s="675"/>
      <c r="D143" s="675"/>
      <c r="E143" s="675"/>
      <c r="F143" s="699"/>
      <c r="G143" s="811"/>
      <c r="H143" s="812"/>
      <c r="I143" s="812"/>
      <c r="J143" s="812"/>
      <c r="K143" s="813"/>
      <c r="L143" s="737"/>
      <c r="M143" s="737"/>
      <c r="N143" s="737"/>
      <c r="O143" s="737"/>
      <c r="P143" s="737"/>
      <c r="Q143" s="737"/>
      <c r="R143" s="7"/>
      <c r="S143" s="8"/>
      <c r="T143" s="8"/>
      <c r="U143" s="8"/>
      <c r="V143" s="13"/>
      <c r="W143" s="539" t="s">
        <v>76</v>
      </c>
      <c r="X143" s="540"/>
      <c r="Y143" s="536"/>
      <c r="Z143" s="536"/>
      <c r="AA143" s="536"/>
      <c r="AB143" s="536"/>
      <c r="AC143" s="536"/>
      <c r="AD143" s="536"/>
      <c r="AE143" s="536"/>
      <c r="AF143" s="536"/>
      <c r="AG143" s="729"/>
      <c r="AH143" s="539" t="s">
        <v>76</v>
      </c>
      <c r="AI143" s="540"/>
      <c r="AJ143" s="8" t="s">
        <v>308</v>
      </c>
      <c r="AK143" s="8"/>
      <c r="AL143" s="8"/>
      <c r="AM143" s="8"/>
      <c r="AN143" s="8"/>
      <c r="AO143" s="8"/>
      <c r="AP143" s="8"/>
      <c r="AQ143" s="8"/>
      <c r="AR143" s="8"/>
      <c r="AS143" s="8"/>
      <c r="AT143" s="8"/>
      <c r="AU143" s="8"/>
      <c r="AV143" s="8"/>
      <c r="AW143" s="8"/>
      <c r="AX143" s="8"/>
      <c r="AY143" s="8"/>
      <c r="AZ143" s="8"/>
      <c r="BA143" s="8"/>
      <c r="BB143" s="8"/>
      <c r="BC143" s="13"/>
      <c r="BD143" s="539" t="s">
        <v>76</v>
      </c>
      <c r="BE143" s="540"/>
      <c r="BF143" s="540"/>
      <c r="BG143" s="540"/>
      <c r="BH143" s="540" t="s">
        <v>76</v>
      </c>
      <c r="BI143" s="541"/>
      <c r="BJ143" s="533" t="s">
        <v>129</v>
      </c>
      <c r="BK143" s="534"/>
      <c r="BL143" s="535"/>
      <c r="BM143" s="533" t="s">
        <v>129</v>
      </c>
      <c r="BN143" s="534"/>
      <c r="BO143" s="535"/>
      <c r="BP143" s="733"/>
      <c r="BQ143" s="733"/>
      <c r="BR143" s="733"/>
      <c r="BS143" s="733"/>
      <c r="BT143" s="733"/>
      <c r="BU143" s="733"/>
      <c r="BV143" s="734"/>
    </row>
    <row r="144" spans="1:74" ht="14.25" customHeight="1" x14ac:dyDescent="0.15">
      <c r="B144" s="678"/>
      <c r="C144" s="675"/>
      <c r="D144" s="675"/>
      <c r="E144" s="675"/>
      <c r="F144" s="699"/>
      <c r="G144" s="811"/>
      <c r="H144" s="812"/>
      <c r="I144" s="812"/>
      <c r="J144" s="812"/>
      <c r="K144" s="813"/>
      <c r="L144" s="886" t="s">
        <v>307</v>
      </c>
      <c r="M144" s="770"/>
      <c r="N144" s="770"/>
      <c r="O144" s="770"/>
      <c r="P144" s="770"/>
      <c r="Q144" s="771"/>
      <c r="R144" s="559" t="s">
        <v>70</v>
      </c>
      <c r="S144" s="621"/>
      <c r="T144" s="621"/>
      <c r="U144" s="621"/>
      <c r="V144" s="719"/>
      <c r="W144" s="559" t="s">
        <v>76</v>
      </c>
      <c r="X144" s="621"/>
      <c r="Y144" s="738" t="s">
        <v>58</v>
      </c>
      <c r="Z144" s="716"/>
      <c r="AA144" s="716"/>
      <c r="AB144" s="716"/>
      <c r="AC144" s="716"/>
      <c r="AD144" s="716"/>
      <c r="AE144" s="716"/>
      <c r="AF144" s="716"/>
      <c r="AG144" s="752"/>
      <c r="AH144" s="559" t="s">
        <v>76</v>
      </c>
      <c r="AI144" s="621"/>
      <c r="AJ144" s="43" t="s">
        <v>621</v>
      </c>
      <c r="AK144" s="307"/>
      <c r="AL144" s="4"/>
      <c r="AM144" s="4"/>
      <c r="AN144" s="4"/>
      <c r="AO144" s="4"/>
      <c r="AP144" s="4"/>
      <c r="AQ144" s="4"/>
      <c r="AR144" s="4"/>
      <c r="AS144" s="4"/>
      <c r="AT144" s="4"/>
      <c r="AU144" s="4"/>
      <c r="AV144" s="4"/>
      <c r="AW144" s="4"/>
      <c r="AX144" s="4"/>
      <c r="AY144" s="4"/>
      <c r="AZ144" s="4"/>
      <c r="BA144" s="4"/>
      <c r="BB144" s="4"/>
      <c r="BC144" s="11"/>
      <c r="BD144" s="559" t="s">
        <v>76</v>
      </c>
      <c r="BE144" s="621"/>
      <c r="BF144" s="621"/>
      <c r="BG144" s="621"/>
      <c r="BH144" s="621" t="s">
        <v>76</v>
      </c>
      <c r="BI144" s="719"/>
      <c r="BJ144" s="527" t="s">
        <v>128</v>
      </c>
      <c r="BK144" s="528"/>
      <c r="BL144" s="692"/>
      <c r="BM144" s="527" t="s">
        <v>128</v>
      </c>
      <c r="BN144" s="528"/>
      <c r="BO144" s="692"/>
      <c r="BP144" s="733"/>
      <c r="BQ144" s="733"/>
      <c r="BR144" s="733"/>
      <c r="BS144" s="733"/>
      <c r="BT144" s="733"/>
      <c r="BU144" s="733"/>
      <c r="BV144" s="734"/>
    </row>
    <row r="145" spans="1:79" ht="14.25" customHeight="1" x14ac:dyDescent="0.15">
      <c r="B145" s="678"/>
      <c r="C145" s="675"/>
      <c r="D145" s="675"/>
      <c r="E145" s="675"/>
      <c r="F145" s="699"/>
      <c r="G145" s="811"/>
      <c r="H145" s="812"/>
      <c r="I145" s="812"/>
      <c r="J145" s="812"/>
      <c r="K145" s="813"/>
      <c r="L145" s="693"/>
      <c r="M145" s="694"/>
      <c r="N145" s="694"/>
      <c r="O145" s="694"/>
      <c r="P145" s="694"/>
      <c r="Q145" s="695"/>
      <c r="R145" s="9"/>
      <c r="V145" s="12"/>
      <c r="W145" s="560" t="s">
        <v>76</v>
      </c>
      <c r="X145" s="548"/>
      <c r="Y145" s="542" t="s">
        <v>60</v>
      </c>
      <c r="Z145" s="563"/>
      <c r="AA145" s="563"/>
      <c r="AB145" s="563"/>
      <c r="AC145" s="563"/>
      <c r="AD145" s="563"/>
      <c r="AE145" s="563"/>
      <c r="AF145" s="563"/>
      <c r="AG145" s="594"/>
      <c r="AH145" s="560" t="s">
        <v>76</v>
      </c>
      <c r="AI145" s="548"/>
      <c r="AJ145" s="43" t="s">
        <v>622</v>
      </c>
      <c r="AK145" s="307"/>
      <c r="BC145" s="12"/>
      <c r="BD145" s="560" t="s">
        <v>76</v>
      </c>
      <c r="BE145" s="548"/>
      <c r="BF145" s="548"/>
      <c r="BG145" s="548"/>
      <c r="BH145" s="548" t="s">
        <v>76</v>
      </c>
      <c r="BI145" s="601"/>
      <c r="BJ145" s="530"/>
      <c r="BK145" s="531"/>
      <c r="BL145" s="600"/>
      <c r="BM145" s="530"/>
      <c r="BN145" s="531"/>
      <c r="BO145" s="600"/>
      <c r="BP145" s="309"/>
      <c r="BQ145" s="309"/>
      <c r="BR145" s="309"/>
      <c r="BS145" s="309"/>
      <c r="BT145" s="309"/>
      <c r="BU145" s="309"/>
      <c r="BV145" s="361"/>
    </row>
    <row r="146" spans="1:79" ht="14.25" customHeight="1" x14ac:dyDescent="0.15">
      <c r="B146" s="678"/>
      <c r="C146" s="675"/>
      <c r="D146" s="675"/>
      <c r="E146" s="675"/>
      <c r="F146" s="699"/>
      <c r="G146" s="811"/>
      <c r="H146" s="812"/>
      <c r="I146" s="812"/>
      <c r="J146" s="812"/>
      <c r="K146" s="813"/>
      <c r="L146" s="693"/>
      <c r="M146" s="694"/>
      <c r="N146" s="694"/>
      <c r="O146" s="694"/>
      <c r="P146" s="694"/>
      <c r="Q146" s="695"/>
      <c r="R146" s="9"/>
      <c r="V146" s="12"/>
      <c r="W146" s="560" t="s">
        <v>76</v>
      </c>
      <c r="X146" s="548"/>
      <c r="Y146" s="563"/>
      <c r="Z146" s="563"/>
      <c r="AA146" s="563"/>
      <c r="AB146" s="563"/>
      <c r="AC146" s="563"/>
      <c r="AD146" s="563"/>
      <c r="AE146" s="563"/>
      <c r="AF146" s="563"/>
      <c r="AG146" s="594"/>
      <c r="AH146" s="560" t="s">
        <v>76</v>
      </c>
      <c r="AI146" s="548"/>
      <c r="AJ146" s="43" t="s">
        <v>623</v>
      </c>
      <c r="AK146" s="307"/>
      <c r="BC146" s="12"/>
      <c r="BD146" s="560" t="s">
        <v>76</v>
      </c>
      <c r="BE146" s="548"/>
      <c r="BF146" s="548"/>
      <c r="BG146" s="548"/>
      <c r="BH146" s="548" t="s">
        <v>76</v>
      </c>
      <c r="BI146" s="601"/>
      <c r="BJ146" s="530" t="s">
        <v>129</v>
      </c>
      <c r="BK146" s="531"/>
      <c r="BL146" s="600"/>
      <c r="BM146" s="530" t="s">
        <v>129</v>
      </c>
      <c r="BN146" s="531"/>
      <c r="BO146" s="600"/>
      <c r="BP146" s="309"/>
      <c r="BQ146" s="309"/>
      <c r="BR146" s="309"/>
      <c r="BS146" s="309"/>
      <c r="BT146" s="309"/>
      <c r="BU146" s="309"/>
      <c r="BV146" s="361"/>
    </row>
    <row r="147" spans="1:79" ht="14.25" customHeight="1" x14ac:dyDescent="0.15">
      <c r="B147" s="678"/>
      <c r="C147" s="675"/>
      <c r="D147" s="675"/>
      <c r="E147" s="675"/>
      <c r="F147" s="699"/>
      <c r="G147" s="811"/>
      <c r="H147" s="812"/>
      <c r="I147" s="812"/>
      <c r="J147" s="812"/>
      <c r="K147" s="813"/>
      <c r="L147" s="693"/>
      <c r="M147" s="694"/>
      <c r="N147" s="694"/>
      <c r="O147" s="694"/>
      <c r="P147" s="694"/>
      <c r="Q147" s="695"/>
      <c r="R147" s="9"/>
      <c r="V147" s="12"/>
      <c r="W147" s="560" t="s">
        <v>76</v>
      </c>
      <c r="X147" s="548"/>
      <c r="Y147" s="563"/>
      <c r="Z147" s="563"/>
      <c r="AA147" s="563"/>
      <c r="AB147" s="563"/>
      <c r="AC147" s="563"/>
      <c r="AD147" s="563"/>
      <c r="AE147" s="563"/>
      <c r="AF147" s="563"/>
      <c r="AG147" s="594"/>
      <c r="AH147" s="560" t="s">
        <v>76</v>
      </c>
      <c r="AI147" s="548"/>
      <c r="AJ147" s="43" t="s">
        <v>624</v>
      </c>
      <c r="AK147" s="307"/>
      <c r="BC147" s="12"/>
      <c r="BD147" s="560" t="s">
        <v>76</v>
      </c>
      <c r="BE147" s="548"/>
      <c r="BF147" s="548"/>
      <c r="BG147" s="548"/>
      <c r="BH147" s="548" t="s">
        <v>76</v>
      </c>
      <c r="BI147" s="601"/>
      <c r="BJ147" s="530"/>
      <c r="BK147" s="531"/>
      <c r="BL147" s="600"/>
      <c r="BM147" s="530"/>
      <c r="BN147" s="531"/>
      <c r="BO147" s="600"/>
      <c r="BP147" s="309"/>
      <c r="BQ147" s="309"/>
      <c r="BR147" s="309"/>
      <c r="BS147" s="309"/>
      <c r="BT147" s="309"/>
      <c r="BU147" s="309"/>
      <c r="BV147" s="361"/>
    </row>
    <row r="148" spans="1:79" ht="14.25" customHeight="1" x14ac:dyDescent="0.15">
      <c r="B148" s="678"/>
      <c r="C148" s="675"/>
      <c r="D148" s="675"/>
      <c r="E148" s="675"/>
      <c r="F148" s="699"/>
      <c r="G148" s="811"/>
      <c r="H148" s="812"/>
      <c r="I148" s="812"/>
      <c r="J148" s="812"/>
      <c r="K148" s="813"/>
      <c r="L148" s="693"/>
      <c r="M148" s="694"/>
      <c r="N148" s="694"/>
      <c r="O148" s="694"/>
      <c r="P148" s="694"/>
      <c r="Q148" s="695"/>
      <c r="R148" s="9"/>
      <c r="V148" s="12"/>
      <c r="W148" s="560" t="s">
        <v>76</v>
      </c>
      <c r="X148" s="548"/>
      <c r="Y148" s="563"/>
      <c r="Z148" s="563"/>
      <c r="AA148" s="563"/>
      <c r="AB148" s="563"/>
      <c r="AC148" s="563"/>
      <c r="AD148" s="563"/>
      <c r="AE148" s="563"/>
      <c r="AF148" s="563"/>
      <c r="AG148" s="594"/>
      <c r="AH148" s="560" t="s">
        <v>76</v>
      </c>
      <c r="AI148" s="548"/>
      <c r="AJ148" s="43" t="s">
        <v>625</v>
      </c>
      <c r="AK148" s="307"/>
      <c r="BC148" s="12"/>
      <c r="BD148" s="560" t="s">
        <v>76</v>
      </c>
      <c r="BE148" s="548"/>
      <c r="BF148" s="548"/>
      <c r="BG148" s="548"/>
      <c r="BH148" s="548" t="s">
        <v>76</v>
      </c>
      <c r="BI148" s="601"/>
      <c r="BJ148" s="294"/>
      <c r="BK148" s="295"/>
      <c r="BL148" s="296"/>
      <c r="BM148" s="294"/>
      <c r="BN148" s="295"/>
      <c r="BO148" s="296"/>
      <c r="BP148" s="309"/>
      <c r="BQ148" s="309"/>
      <c r="BR148" s="309"/>
      <c r="BS148" s="309"/>
      <c r="BT148" s="309"/>
      <c r="BU148" s="309"/>
      <c r="BV148" s="361"/>
    </row>
    <row r="149" spans="1:79" ht="14.25" customHeight="1" x14ac:dyDescent="0.15">
      <c r="B149" s="678"/>
      <c r="C149" s="675"/>
      <c r="D149" s="675"/>
      <c r="E149" s="675"/>
      <c r="F149" s="699"/>
      <c r="G149" s="811"/>
      <c r="H149" s="812"/>
      <c r="I149" s="812"/>
      <c r="J149" s="812"/>
      <c r="K149" s="813"/>
      <c r="L149" s="693"/>
      <c r="M149" s="694"/>
      <c r="N149" s="694"/>
      <c r="O149" s="694"/>
      <c r="P149" s="694"/>
      <c r="Q149" s="695"/>
      <c r="R149" s="9"/>
      <c r="V149" s="12"/>
      <c r="W149" s="560" t="s">
        <v>76</v>
      </c>
      <c r="X149" s="548"/>
      <c r="Y149" s="563"/>
      <c r="Z149" s="563"/>
      <c r="AA149" s="563"/>
      <c r="AB149" s="563"/>
      <c r="AC149" s="563"/>
      <c r="AD149" s="563"/>
      <c r="AE149" s="563"/>
      <c r="AF149" s="563"/>
      <c r="AG149" s="594"/>
      <c r="AH149" s="560" t="s">
        <v>76</v>
      </c>
      <c r="AI149" s="548"/>
      <c r="AJ149" s="43" t="s">
        <v>626</v>
      </c>
      <c r="AK149" s="307"/>
      <c r="BC149" s="12"/>
      <c r="BD149" s="560" t="s">
        <v>76</v>
      </c>
      <c r="BE149" s="548"/>
      <c r="BF149" s="548"/>
      <c r="BG149" s="548"/>
      <c r="BH149" s="548" t="s">
        <v>76</v>
      </c>
      <c r="BI149" s="601"/>
      <c r="BJ149" s="294"/>
      <c r="BK149" s="295"/>
      <c r="BL149" s="296"/>
      <c r="BM149" s="294"/>
      <c r="BN149" s="295"/>
      <c r="BO149" s="296"/>
      <c r="BP149" s="309"/>
      <c r="BQ149" s="309"/>
      <c r="BR149" s="309"/>
      <c r="BS149" s="309"/>
      <c r="BT149" s="309"/>
      <c r="BU149" s="309"/>
      <c r="BV149" s="361"/>
    </row>
    <row r="150" spans="1:79" ht="14.25" customHeight="1" x14ac:dyDescent="0.15">
      <c r="B150" s="678"/>
      <c r="C150" s="675"/>
      <c r="D150" s="675"/>
      <c r="E150" s="675"/>
      <c r="F150" s="699"/>
      <c r="G150" s="811"/>
      <c r="H150" s="812"/>
      <c r="I150" s="812"/>
      <c r="J150" s="812"/>
      <c r="K150" s="813"/>
      <c r="L150" s="693"/>
      <c r="M150" s="694"/>
      <c r="N150" s="694"/>
      <c r="O150" s="694"/>
      <c r="P150" s="694"/>
      <c r="Q150" s="695"/>
      <c r="R150" s="9"/>
      <c r="V150" s="12"/>
      <c r="W150" s="560" t="s">
        <v>76</v>
      </c>
      <c r="X150" s="548"/>
      <c r="Y150" s="563"/>
      <c r="Z150" s="563"/>
      <c r="AA150" s="563"/>
      <c r="AB150" s="563"/>
      <c r="AC150" s="563"/>
      <c r="AD150" s="563"/>
      <c r="AE150" s="563"/>
      <c r="AF150" s="563"/>
      <c r="AG150" s="594"/>
      <c r="AH150" s="560" t="s">
        <v>76</v>
      </c>
      <c r="AI150" s="548"/>
      <c r="AJ150" s="6" t="s">
        <v>306</v>
      </c>
      <c r="BC150" s="12"/>
      <c r="BD150" s="560" t="s">
        <v>76</v>
      </c>
      <c r="BE150" s="548"/>
      <c r="BF150" s="548"/>
      <c r="BG150" s="548"/>
      <c r="BH150" s="548" t="s">
        <v>76</v>
      </c>
      <c r="BI150" s="601"/>
      <c r="BJ150" s="294"/>
      <c r="BK150" s="295"/>
      <c r="BL150" s="296"/>
      <c r="BM150" s="294"/>
      <c r="BN150" s="295"/>
      <c r="BO150" s="296"/>
      <c r="BP150" s="733"/>
      <c r="BQ150" s="733"/>
      <c r="BR150" s="733"/>
      <c r="BS150" s="733"/>
      <c r="BT150" s="733"/>
      <c r="BU150" s="733"/>
      <c r="BV150" s="734"/>
    </row>
    <row r="151" spans="1:79" ht="14.25" customHeight="1" thickBot="1" x14ac:dyDescent="0.2">
      <c r="B151" s="679"/>
      <c r="C151" s="677"/>
      <c r="D151" s="677"/>
      <c r="E151" s="677"/>
      <c r="F151" s="769"/>
      <c r="G151" s="814"/>
      <c r="H151" s="815"/>
      <c r="I151" s="815"/>
      <c r="J151" s="815"/>
      <c r="K151" s="816"/>
      <c r="L151" s="1021"/>
      <c r="M151" s="772"/>
      <c r="N151" s="772"/>
      <c r="O151" s="772"/>
      <c r="P151" s="772"/>
      <c r="Q151" s="773"/>
      <c r="R151" s="323"/>
      <c r="S151" s="324"/>
      <c r="T151" s="324"/>
      <c r="U151" s="324"/>
      <c r="V151" s="325"/>
      <c r="W151" s="561" t="s">
        <v>76</v>
      </c>
      <c r="X151" s="562"/>
      <c r="Y151" s="688"/>
      <c r="Z151" s="688"/>
      <c r="AA151" s="688"/>
      <c r="AB151" s="688"/>
      <c r="AC151" s="688"/>
      <c r="AD151" s="688"/>
      <c r="AE151" s="688"/>
      <c r="AF151" s="688"/>
      <c r="AG151" s="809"/>
      <c r="AH151" s="561" t="s">
        <v>76</v>
      </c>
      <c r="AI151" s="562"/>
      <c r="AJ151" s="324" t="s">
        <v>628</v>
      </c>
      <c r="AK151" s="324"/>
      <c r="AL151" s="324"/>
      <c r="AM151" s="324"/>
      <c r="AN151" s="324"/>
      <c r="AO151" s="324"/>
      <c r="AP151" s="324"/>
      <c r="AQ151" s="324"/>
      <c r="AR151" s="324"/>
      <c r="AS151" s="324"/>
      <c r="AT151" s="324"/>
      <c r="AU151" s="324"/>
      <c r="AV151" s="324"/>
      <c r="AW151" s="324"/>
      <c r="AX151" s="324"/>
      <c r="AY151" s="324"/>
      <c r="AZ151" s="324"/>
      <c r="BA151" s="324"/>
      <c r="BB151" s="324"/>
      <c r="BC151" s="325"/>
      <c r="BD151" s="561" t="s">
        <v>76</v>
      </c>
      <c r="BE151" s="562"/>
      <c r="BF151" s="562"/>
      <c r="BG151" s="562"/>
      <c r="BH151" s="562" t="s">
        <v>76</v>
      </c>
      <c r="BI151" s="735"/>
      <c r="BJ151" s="357"/>
      <c r="BK151" s="358"/>
      <c r="BL151" s="359"/>
      <c r="BM151" s="357"/>
      <c r="BN151" s="358"/>
      <c r="BO151" s="359"/>
      <c r="BP151" s="309"/>
      <c r="BQ151" s="309"/>
      <c r="BR151" s="309"/>
      <c r="BS151" s="309"/>
      <c r="BT151" s="309"/>
      <c r="BU151" s="309"/>
      <c r="BV151" s="361"/>
    </row>
    <row r="152" spans="1:79" ht="14.25" customHeight="1" thickTop="1" x14ac:dyDescent="0.15">
      <c r="A152" s="268" t="s">
        <v>572</v>
      </c>
      <c r="B152" s="330" t="s">
        <v>142</v>
      </c>
      <c r="C152" s="272"/>
      <c r="D152" s="272"/>
      <c r="E152" s="272"/>
      <c r="F152" s="274"/>
      <c r="G152" s="347" t="s">
        <v>141</v>
      </c>
      <c r="H152" s="402"/>
      <c r="I152" s="402"/>
      <c r="J152" s="402"/>
      <c r="K152" s="403"/>
      <c r="L152" s="710" t="s">
        <v>629</v>
      </c>
      <c r="M152" s="711"/>
      <c r="N152" s="711"/>
      <c r="O152" s="711"/>
      <c r="P152" s="711"/>
      <c r="Q152" s="712"/>
      <c r="R152" s="560" t="s">
        <v>70</v>
      </c>
      <c r="S152" s="548"/>
      <c r="T152" s="548"/>
      <c r="U152" s="548"/>
      <c r="V152" s="601"/>
      <c r="W152" s="560" t="s">
        <v>76</v>
      </c>
      <c r="X152" s="548"/>
      <c r="Y152" s="542" t="s">
        <v>58</v>
      </c>
      <c r="Z152" s="563"/>
      <c r="AA152" s="563"/>
      <c r="AB152" s="563"/>
      <c r="AC152" s="563"/>
      <c r="AD152" s="563"/>
      <c r="AE152" s="563"/>
      <c r="AF152" s="563"/>
      <c r="AG152" s="594"/>
      <c r="AH152" s="560" t="s">
        <v>76</v>
      </c>
      <c r="AI152" s="548"/>
      <c r="AJ152" s="264" t="s">
        <v>630</v>
      </c>
      <c r="BC152" s="12"/>
      <c r="BD152" s="560" t="s">
        <v>76</v>
      </c>
      <c r="BE152" s="548"/>
      <c r="BF152" s="548" t="s">
        <v>75</v>
      </c>
      <c r="BG152" s="548"/>
      <c r="BH152" s="548" t="s">
        <v>76</v>
      </c>
      <c r="BI152" s="601"/>
      <c r="BJ152" s="530" t="s">
        <v>128</v>
      </c>
      <c r="BK152" s="531"/>
      <c r="BL152" s="600"/>
      <c r="BM152" s="530" t="s">
        <v>128</v>
      </c>
      <c r="BN152" s="531"/>
      <c r="BO152" s="600"/>
      <c r="BP152" s="733"/>
      <c r="BQ152" s="733"/>
      <c r="BR152" s="733"/>
      <c r="BS152" s="733"/>
      <c r="BT152" s="733"/>
      <c r="BU152" s="733"/>
      <c r="BV152" s="734"/>
      <c r="BX152" s="234"/>
      <c r="CA152" s="264"/>
    </row>
    <row r="153" spans="1:79" ht="14.25" customHeight="1" x14ac:dyDescent="0.15">
      <c r="A153" s="268" t="s">
        <v>573</v>
      </c>
      <c r="B153" s="678" t="s">
        <v>553</v>
      </c>
      <c r="C153" s="675"/>
      <c r="D153" s="675"/>
      <c r="E153" s="675"/>
      <c r="F153" s="699"/>
      <c r="G153" s="674" t="s">
        <v>555</v>
      </c>
      <c r="H153" s="675"/>
      <c r="I153" s="675"/>
      <c r="J153" s="675"/>
      <c r="K153" s="699"/>
      <c r="L153" s="710"/>
      <c r="M153" s="711"/>
      <c r="N153" s="711"/>
      <c r="O153" s="711"/>
      <c r="P153" s="711"/>
      <c r="Q153" s="712"/>
      <c r="R153" s="9"/>
      <c r="V153" s="12"/>
      <c r="W153" s="560" t="s">
        <v>76</v>
      </c>
      <c r="X153" s="548"/>
      <c r="Y153" s="542" t="s">
        <v>60</v>
      </c>
      <c r="Z153" s="563"/>
      <c r="AA153" s="563"/>
      <c r="AB153" s="563"/>
      <c r="AC153" s="563"/>
      <c r="AD153" s="563"/>
      <c r="AE153" s="563"/>
      <c r="AF153" s="563"/>
      <c r="AG153" s="594"/>
      <c r="AH153" s="560" t="s">
        <v>76</v>
      </c>
      <c r="AI153" s="548"/>
      <c r="AJ153" s="264" t="s">
        <v>631</v>
      </c>
      <c r="BC153" s="12"/>
      <c r="BD153" s="560" t="s">
        <v>76</v>
      </c>
      <c r="BE153" s="548"/>
      <c r="BF153" s="548" t="s">
        <v>75</v>
      </c>
      <c r="BG153" s="548"/>
      <c r="BH153" s="548" t="s">
        <v>76</v>
      </c>
      <c r="BI153" s="601"/>
      <c r="BJ153" s="530"/>
      <c r="BK153" s="531"/>
      <c r="BL153" s="600"/>
      <c r="BM153" s="530"/>
      <c r="BN153" s="531"/>
      <c r="BO153" s="600"/>
      <c r="BP153" s="733"/>
      <c r="BQ153" s="733"/>
      <c r="BR153" s="733"/>
      <c r="BS153" s="733"/>
      <c r="BT153" s="733"/>
      <c r="BU153" s="733"/>
      <c r="BV153" s="734"/>
      <c r="BX153" s="234"/>
    </row>
    <row r="154" spans="1:79" ht="14.25" customHeight="1" x14ac:dyDescent="0.15">
      <c r="A154" s="636"/>
      <c r="B154" s="678"/>
      <c r="C154" s="675"/>
      <c r="D154" s="675"/>
      <c r="E154" s="675"/>
      <c r="F154" s="699"/>
      <c r="G154" s="674"/>
      <c r="H154" s="675"/>
      <c r="I154" s="675"/>
      <c r="J154" s="675"/>
      <c r="K154" s="699"/>
      <c r="L154" s="710"/>
      <c r="M154" s="711"/>
      <c r="N154" s="711"/>
      <c r="O154" s="711"/>
      <c r="P154" s="711"/>
      <c r="Q154" s="712"/>
      <c r="R154" s="9"/>
      <c r="V154" s="12"/>
      <c r="W154" s="560" t="s">
        <v>76</v>
      </c>
      <c r="X154" s="548"/>
      <c r="Y154" s="563"/>
      <c r="Z154" s="563"/>
      <c r="AA154" s="563"/>
      <c r="AB154" s="563"/>
      <c r="AC154" s="563"/>
      <c r="AD154" s="563"/>
      <c r="AE154" s="563"/>
      <c r="AF154" s="563"/>
      <c r="AG154" s="594"/>
      <c r="AH154" s="560" t="s">
        <v>76</v>
      </c>
      <c r="AI154" s="548"/>
      <c r="AJ154" s="264" t="s">
        <v>632</v>
      </c>
      <c r="BC154" s="12"/>
      <c r="BD154" s="560" t="s">
        <v>76</v>
      </c>
      <c r="BE154" s="548"/>
      <c r="BF154" s="548" t="s">
        <v>75</v>
      </c>
      <c r="BG154" s="548"/>
      <c r="BH154" s="548" t="s">
        <v>76</v>
      </c>
      <c r="BI154" s="601"/>
      <c r="BJ154" s="530" t="s">
        <v>129</v>
      </c>
      <c r="BK154" s="531"/>
      <c r="BL154" s="600"/>
      <c r="BM154" s="530" t="s">
        <v>129</v>
      </c>
      <c r="BN154" s="531"/>
      <c r="BO154" s="600"/>
      <c r="BP154" s="733"/>
      <c r="BQ154" s="733"/>
      <c r="BR154" s="733"/>
      <c r="BS154" s="733"/>
      <c r="BT154" s="733"/>
      <c r="BU154" s="733"/>
      <c r="BV154" s="734"/>
    </row>
    <row r="155" spans="1:79" ht="14.25" customHeight="1" x14ac:dyDescent="0.15">
      <c r="A155" s="636"/>
      <c r="B155" s="678"/>
      <c r="C155" s="675"/>
      <c r="D155" s="675"/>
      <c r="E155" s="675"/>
      <c r="F155" s="699"/>
      <c r="G155" s="674"/>
      <c r="H155" s="675"/>
      <c r="I155" s="675"/>
      <c r="J155" s="675"/>
      <c r="K155" s="699"/>
      <c r="L155" s="710"/>
      <c r="M155" s="711"/>
      <c r="N155" s="711"/>
      <c r="O155" s="711"/>
      <c r="P155" s="711"/>
      <c r="Q155" s="712"/>
      <c r="R155" s="9"/>
      <c r="V155" s="12"/>
      <c r="W155" s="560" t="s">
        <v>76</v>
      </c>
      <c r="X155" s="548"/>
      <c r="Y155" s="563"/>
      <c r="Z155" s="563"/>
      <c r="AA155" s="563"/>
      <c r="AB155" s="563"/>
      <c r="AC155" s="563"/>
      <c r="AD155" s="563"/>
      <c r="AE155" s="563"/>
      <c r="AF155" s="563"/>
      <c r="AG155" s="594"/>
      <c r="AH155" s="560" t="s">
        <v>76</v>
      </c>
      <c r="AI155" s="548"/>
      <c r="AJ155" s="264" t="s">
        <v>633</v>
      </c>
      <c r="BC155" s="12"/>
      <c r="BD155" s="560" t="s">
        <v>76</v>
      </c>
      <c r="BE155" s="548"/>
      <c r="BF155" s="548" t="s">
        <v>75</v>
      </c>
      <c r="BG155" s="548"/>
      <c r="BH155" s="548" t="s">
        <v>76</v>
      </c>
      <c r="BI155" s="601"/>
      <c r="BJ155" s="530"/>
      <c r="BK155" s="531"/>
      <c r="BL155" s="600"/>
      <c r="BM155" s="530"/>
      <c r="BN155" s="531"/>
      <c r="BO155" s="600"/>
      <c r="BP155" s="309"/>
      <c r="BQ155" s="309"/>
      <c r="BR155" s="309"/>
      <c r="BS155" s="309"/>
      <c r="BT155" s="309"/>
      <c r="BU155" s="309"/>
      <c r="BV155" s="361"/>
    </row>
    <row r="156" spans="1:79" ht="14.25" customHeight="1" x14ac:dyDescent="0.15">
      <c r="A156" s="636"/>
      <c r="B156" s="678"/>
      <c r="C156" s="675"/>
      <c r="D156" s="675"/>
      <c r="E156" s="675"/>
      <c r="F156" s="699"/>
      <c r="G156" s="674"/>
      <c r="H156" s="675"/>
      <c r="I156" s="675"/>
      <c r="J156" s="675"/>
      <c r="K156" s="699"/>
      <c r="L156" s="641"/>
      <c r="M156" s="642"/>
      <c r="N156" s="642"/>
      <c r="O156" s="642"/>
      <c r="P156" s="642"/>
      <c r="Q156" s="713"/>
      <c r="R156" s="7"/>
      <c r="S156" s="8"/>
      <c r="T156" s="8"/>
      <c r="U156" s="8"/>
      <c r="V156" s="13"/>
      <c r="W156" s="539" t="s">
        <v>76</v>
      </c>
      <c r="X156" s="540"/>
      <c r="Y156" s="536"/>
      <c r="Z156" s="536"/>
      <c r="AA156" s="536"/>
      <c r="AB156" s="536"/>
      <c r="AC156" s="536"/>
      <c r="AD156" s="536"/>
      <c r="AE156" s="536"/>
      <c r="AF156" s="536"/>
      <c r="AG156" s="729"/>
      <c r="AH156" s="539" t="s">
        <v>76</v>
      </c>
      <c r="AI156" s="540"/>
      <c r="AJ156" s="287" t="s">
        <v>641</v>
      </c>
      <c r="AK156" s="8"/>
      <c r="AL156" s="8"/>
      <c r="AM156" s="8"/>
      <c r="AN156" s="8"/>
      <c r="AO156" s="8"/>
      <c r="AP156" s="8"/>
      <c r="AQ156" s="8"/>
      <c r="AR156" s="8"/>
      <c r="AS156" s="8"/>
      <c r="AT156" s="8"/>
      <c r="AU156" s="8"/>
      <c r="AV156" s="8"/>
      <c r="AW156" s="8"/>
      <c r="AX156" s="8"/>
      <c r="AY156" s="8"/>
      <c r="AZ156" s="8"/>
      <c r="BA156" s="8"/>
      <c r="BB156" s="8"/>
      <c r="BC156" s="13"/>
      <c r="BD156" s="539" t="s">
        <v>76</v>
      </c>
      <c r="BE156" s="540"/>
      <c r="BF156" s="540"/>
      <c r="BG156" s="540"/>
      <c r="BH156" s="540" t="s">
        <v>76</v>
      </c>
      <c r="BI156" s="541"/>
      <c r="BJ156" s="297"/>
      <c r="BK156" s="288"/>
      <c r="BL156" s="298"/>
      <c r="BM156" s="297"/>
      <c r="BN156" s="288"/>
      <c r="BO156" s="298"/>
      <c r="BP156" s="750"/>
      <c r="BQ156" s="733"/>
      <c r="BR156" s="733"/>
      <c r="BS156" s="733"/>
      <c r="BT156" s="733"/>
      <c r="BU156" s="733"/>
      <c r="BV156" s="734"/>
    </row>
    <row r="157" spans="1:79" ht="14.25" customHeight="1" x14ac:dyDescent="0.15">
      <c r="A157" s="636"/>
      <c r="B157" s="678"/>
      <c r="C157" s="675"/>
      <c r="D157" s="675"/>
      <c r="E157" s="675"/>
      <c r="F157" s="699"/>
      <c r="G157" s="674"/>
      <c r="H157" s="675"/>
      <c r="I157" s="675"/>
      <c r="J157" s="675"/>
      <c r="K157" s="699"/>
      <c r="L157" s="737" t="s">
        <v>236</v>
      </c>
      <c r="M157" s="737"/>
      <c r="N157" s="737"/>
      <c r="O157" s="737"/>
      <c r="P157" s="737"/>
      <c r="Q157" s="737"/>
      <c r="R157" s="559" t="s">
        <v>70</v>
      </c>
      <c r="S157" s="621"/>
      <c r="T157" s="621"/>
      <c r="U157" s="621"/>
      <c r="V157" s="719"/>
      <c r="W157" s="559" t="s">
        <v>76</v>
      </c>
      <c r="X157" s="621"/>
      <c r="Y157" s="738" t="s">
        <v>58</v>
      </c>
      <c r="Z157" s="716"/>
      <c r="AA157" s="716"/>
      <c r="AB157" s="716"/>
      <c r="AC157" s="716"/>
      <c r="AD157" s="716"/>
      <c r="AE157" s="716"/>
      <c r="AF157" s="716"/>
      <c r="AG157" s="752"/>
      <c r="AH157" s="559" t="s">
        <v>76</v>
      </c>
      <c r="AI157" s="621"/>
      <c r="AJ157" s="4" t="s">
        <v>634</v>
      </c>
      <c r="AK157" s="4"/>
      <c r="AL157" s="4"/>
      <c r="AM157" s="4"/>
      <c r="AN157" s="4"/>
      <c r="AO157" s="4"/>
      <c r="AP157" s="4"/>
      <c r="AQ157" s="4"/>
      <c r="AR157" s="4"/>
      <c r="AS157" s="4"/>
      <c r="AT157" s="4"/>
      <c r="AU157" s="4"/>
      <c r="AV157" s="4"/>
      <c r="AW157" s="4"/>
      <c r="AX157" s="4"/>
      <c r="AY157" s="4"/>
      <c r="AZ157" s="4"/>
      <c r="BA157" s="4"/>
      <c r="BB157" s="4"/>
      <c r="BC157" s="11"/>
      <c r="BD157" s="559" t="s">
        <v>76</v>
      </c>
      <c r="BE157" s="621"/>
      <c r="BF157" s="621"/>
      <c r="BG157" s="621"/>
      <c r="BH157" s="621" t="s">
        <v>76</v>
      </c>
      <c r="BI157" s="719"/>
      <c r="BJ157" s="527" t="s">
        <v>128</v>
      </c>
      <c r="BK157" s="528"/>
      <c r="BL157" s="692"/>
      <c r="BM157" s="527" t="s">
        <v>128</v>
      </c>
      <c r="BN157" s="528"/>
      <c r="BO157" s="692"/>
      <c r="BP157" s="733"/>
      <c r="BQ157" s="733"/>
      <c r="BR157" s="733"/>
      <c r="BS157" s="733"/>
      <c r="BT157" s="733"/>
      <c r="BU157" s="733"/>
      <c r="BV157" s="734"/>
    </row>
    <row r="158" spans="1:79" ht="14.25" customHeight="1" x14ac:dyDescent="0.15">
      <c r="A158" s="636"/>
      <c r="B158" s="678"/>
      <c r="C158" s="675"/>
      <c r="D158" s="675"/>
      <c r="E158" s="675"/>
      <c r="F158" s="699"/>
      <c r="G158" s="674"/>
      <c r="H158" s="675"/>
      <c r="I158" s="675"/>
      <c r="J158" s="675"/>
      <c r="K158" s="699"/>
      <c r="L158" s="737"/>
      <c r="M158" s="737"/>
      <c r="N158" s="737"/>
      <c r="O158" s="737"/>
      <c r="P158" s="737"/>
      <c r="Q158" s="737"/>
      <c r="R158" s="9"/>
      <c r="V158" s="12"/>
      <c r="W158" s="560" t="s">
        <v>76</v>
      </c>
      <c r="X158" s="548"/>
      <c r="Y158" s="563"/>
      <c r="Z158" s="563"/>
      <c r="AA158" s="563"/>
      <c r="AB158" s="563"/>
      <c r="AC158" s="563"/>
      <c r="AD158" s="563"/>
      <c r="AE158" s="563"/>
      <c r="AF158" s="563"/>
      <c r="AG158" s="594"/>
      <c r="AH158" s="560" t="s">
        <v>76</v>
      </c>
      <c r="AI158" s="548"/>
      <c r="AJ158" s="6" t="s">
        <v>635</v>
      </c>
      <c r="BC158" s="12"/>
      <c r="BD158" s="560" t="s">
        <v>76</v>
      </c>
      <c r="BE158" s="548"/>
      <c r="BF158" s="548"/>
      <c r="BG158" s="548"/>
      <c r="BH158" s="548" t="s">
        <v>76</v>
      </c>
      <c r="BI158" s="601"/>
      <c r="BJ158" s="530"/>
      <c r="BK158" s="531"/>
      <c r="BL158" s="600"/>
      <c r="BM158" s="530"/>
      <c r="BN158" s="531"/>
      <c r="BO158" s="600"/>
      <c r="BP158" s="733"/>
      <c r="BQ158" s="733"/>
      <c r="BR158" s="733"/>
      <c r="BS158" s="733"/>
      <c r="BT158" s="733"/>
      <c r="BU158" s="733"/>
      <c r="BV158" s="734"/>
    </row>
    <row r="159" spans="1:79" ht="14.25" customHeight="1" x14ac:dyDescent="0.15">
      <c r="A159" s="636"/>
      <c r="B159" s="678"/>
      <c r="C159" s="675"/>
      <c r="D159" s="675"/>
      <c r="E159" s="675"/>
      <c r="F159" s="699"/>
      <c r="G159" s="674"/>
      <c r="H159" s="675"/>
      <c r="I159" s="675"/>
      <c r="J159" s="675"/>
      <c r="K159" s="699"/>
      <c r="L159" s="737"/>
      <c r="M159" s="737"/>
      <c r="N159" s="737"/>
      <c r="O159" s="737"/>
      <c r="P159" s="737"/>
      <c r="Q159" s="737"/>
      <c r="R159" s="9"/>
      <c r="V159" s="12"/>
      <c r="W159" s="560" t="s">
        <v>76</v>
      </c>
      <c r="X159" s="548"/>
      <c r="Y159" s="563"/>
      <c r="Z159" s="563"/>
      <c r="AA159" s="563"/>
      <c r="AB159" s="563"/>
      <c r="AC159" s="563"/>
      <c r="AD159" s="563"/>
      <c r="AE159" s="563"/>
      <c r="AF159" s="563"/>
      <c r="AG159" s="594"/>
      <c r="AH159" s="560" t="s">
        <v>76</v>
      </c>
      <c r="AI159" s="548"/>
      <c r="AJ159" s="6" t="s">
        <v>636</v>
      </c>
      <c r="BC159" s="12"/>
      <c r="BD159" s="560" t="s">
        <v>76</v>
      </c>
      <c r="BE159" s="548"/>
      <c r="BF159" s="548"/>
      <c r="BG159" s="548"/>
      <c r="BH159" s="548" t="s">
        <v>76</v>
      </c>
      <c r="BI159" s="601"/>
      <c r="BJ159" s="530" t="s">
        <v>129</v>
      </c>
      <c r="BK159" s="531"/>
      <c r="BL159" s="600"/>
      <c r="BM159" s="530" t="s">
        <v>129</v>
      </c>
      <c r="BN159" s="531"/>
      <c r="BO159" s="600"/>
      <c r="BP159" s="309"/>
      <c r="BQ159" s="309"/>
      <c r="BR159" s="309"/>
      <c r="BS159" s="309"/>
      <c r="BT159" s="309"/>
      <c r="BU159" s="309"/>
      <c r="BV159" s="361"/>
    </row>
    <row r="160" spans="1:79" ht="14.25" customHeight="1" x14ac:dyDescent="0.15">
      <c r="A160" s="636"/>
      <c r="B160" s="678"/>
      <c r="C160" s="675"/>
      <c r="D160" s="675"/>
      <c r="E160" s="675"/>
      <c r="F160" s="699"/>
      <c r="G160" s="674"/>
      <c r="H160" s="675"/>
      <c r="I160" s="675"/>
      <c r="J160" s="675"/>
      <c r="K160" s="699"/>
      <c r="L160" s="751"/>
      <c r="M160" s="751"/>
      <c r="N160" s="751"/>
      <c r="O160" s="751"/>
      <c r="P160" s="751"/>
      <c r="Q160" s="751"/>
      <c r="R160" s="35"/>
      <c r="S160" s="31"/>
      <c r="T160" s="31"/>
      <c r="U160" s="31"/>
      <c r="V160" s="32"/>
      <c r="W160" s="560" t="s">
        <v>76</v>
      </c>
      <c r="X160" s="548"/>
      <c r="Y160" s="563"/>
      <c r="Z160" s="563"/>
      <c r="AA160" s="563"/>
      <c r="AB160" s="563"/>
      <c r="AC160" s="563"/>
      <c r="AD160" s="563"/>
      <c r="AE160" s="563"/>
      <c r="AF160" s="563"/>
      <c r="AG160" s="594"/>
      <c r="AH160" s="560" t="s">
        <v>76</v>
      </c>
      <c r="AI160" s="548"/>
      <c r="AJ160" s="6" t="s">
        <v>637</v>
      </c>
      <c r="BC160" s="12"/>
      <c r="BD160" s="560" t="s">
        <v>76</v>
      </c>
      <c r="BE160" s="548"/>
      <c r="BF160" s="548"/>
      <c r="BG160" s="548"/>
      <c r="BH160" s="548" t="s">
        <v>76</v>
      </c>
      <c r="BI160" s="601"/>
      <c r="BJ160" s="725"/>
      <c r="BK160" s="726"/>
      <c r="BL160" s="727"/>
      <c r="BM160" s="725"/>
      <c r="BN160" s="726"/>
      <c r="BO160" s="727"/>
      <c r="BP160" s="733"/>
      <c r="BQ160" s="733"/>
      <c r="BR160" s="733"/>
      <c r="BS160" s="733"/>
      <c r="BT160" s="733"/>
      <c r="BU160" s="733"/>
      <c r="BV160" s="734"/>
    </row>
    <row r="161" spans="1:78" ht="14.25" customHeight="1" x14ac:dyDescent="0.15">
      <c r="A161" s="636"/>
      <c r="B161" s="678"/>
      <c r="C161" s="675"/>
      <c r="D161" s="675"/>
      <c r="E161" s="675"/>
      <c r="F161" s="699"/>
      <c r="G161" s="674"/>
      <c r="H161" s="675"/>
      <c r="I161" s="675"/>
      <c r="J161" s="675"/>
      <c r="K161" s="699"/>
      <c r="L161" s="892" t="s">
        <v>235</v>
      </c>
      <c r="M161" s="892"/>
      <c r="N161" s="892"/>
      <c r="O161" s="892"/>
      <c r="P161" s="892"/>
      <c r="Q161" s="892"/>
      <c r="R161" s="686" t="s">
        <v>70</v>
      </c>
      <c r="S161" s="687"/>
      <c r="T161" s="687"/>
      <c r="U161" s="687"/>
      <c r="V161" s="745"/>
      <c r="W161" s="686" t="s">
        <v>76</v>
      </c>
      <c r="X161" s="687"/>
      <c r="Y161" s="894" t="s">
        <v>60</v>
      </c>
      <c r="Z161" s="742"/>
      <c r="AA161" s="742"/>
      <c r="AB161" s="742"/>
      <c r="AC161" s="742"/>
      <c r="AD161" s="742"/>
      <c r="AE161" s="742"/>
      <c r="AF161" s="742"/>
      <c r="AG161" s="895"/>
      <c r="AH161" s="686" t="s">
        <v>76</v>
      </c>
      <c r="AI161" s="687"/>
      <c r="AJ161" s="300" t="s">
        <v>638</v>
      </c>
      <c r="AK161" s="300"/>
      <c r="AL161" s="300"/>
      <c r="AM161" s="300"/>
      <c r="AN161" s="300"/>
      <c r="AO161" s="300"/>
      <c r="AP161" s="300"/>
      <c r="AQ161" s="300"/>
      <c r="AR161" s="300"/>
      <c r="AS161" s="300"/>
      <c r="AT161" s="300"/>
      <c r="AU161" s="300"/>
      <c r="AV161" s="300"/>
      <c r="AW161" s="300"/>
      <c r="AX161" s="300"/>
      <c r="AY161" s="300"/>
      <c r="AZ161" s="300"/>
      <c r="BA161" s="300"/>
      <c r="BB161" s="300"/>
      <c r="BC161" s="301"/>
      <c r="BD161" s="686" t="s">
        <v>76</v>
      </c>
      <c r="BE161" s="687"/>
      <c r="BF161" s="687"/>
      <c r="BG161" s="687"/>
      <c r="BH161" s="687" t="s">
        <v>76</v>
      </c>
      <c r="BI161" s="745"/>
      <c r="BJ161" s="783" t="s">
        <v>128</v>
      </c>
      <c r="BK161" s="784"/>
      <c r="BL161" s="791"/>
      <c r="BM161" s="783" t="s">
        <v>128</v>
      </c>
      <c r="BN161" s="784"/>
      <c r="BO161" s="791"/>
      <c r="BP161" s="733"/>
      <c r="BQ161" s="733"/>
      <c r="BR161" s="733"/>
      <c r="BS161" s="733"/>
      <c r="BT161" s="733"/>
      <c r="BU161" s="733"/>
      <c r="BV161" s="734"/>
    </row>
    <row r="162" spans="1:78" ht="14.25" customHeight="1" x14ac:dyDescent="0.15">
      <c r="A162" s="313"/>
      <c r="B162" s="678"/>
      <c r="C162" s="675"/>
      <c r="D162" s="675"/>
      <c r="E162" s="675"/>
      <c r="F162" s="699"/>
      <c r="G162" s="674"/>
      <c r="H162" s="675"/>
      <c r="I162" s="675"/>
      <c r="J162" s="675"/>
      <c r="K162" s="699"/>
      <c r="L162" s="891"/>
      <c r="M162" s="891"/>
      <c r="N162" s="891"/>
      <c r="O162" s="891"/>
      <c r="P162" s="891"/>
      <c r="Q162" s="891"/>
      <c r="R162" s="9"/>
      <c r="V162" s="12"/>
      <c r="W162" s="560" t="s">
        <v>76</v>
      </c>
      <c r="X162" s="548"/>
      <c r="Y162" s="542" t="s">
        <v>58</v>
      </c>
      <c r="Z162" s="563"/>
      <c r="AA162" s="563"/>
      <c r="AB162" s="563"/>
      <c r="AC162" s="563"/>
      <c r="AD162" s="563"/>
      <c r="AE162" s="563"/>
      <c r="AF162" s="563"/>
      <c r="AG162" s="594"/>
      <c r="AH162" s="560" t="s">
        <v>76</v>
      </c>
      <c r="AI162" s="548"/>
      <c r="AJ162" s="6" t="s">
        <v>639</v>
      </c>
      <c r="BC162" s="12"/>
      <c r="BD162" s="560" t="s">
        <v>76</v>
      </c>
      <c r="BE162" s="548"/>
      <c r="BF162" s="548"/>
      <c r="BG162" s="548"/>
      <c r="BH162" s="548" t="s">
        <v>76</v>
      </c>
      <c r="BI162" s="601"/>
      <c r="BJ162" s="530"/>
      <c r="BK162" s="531"/>
      <c r="BL162" s="600"/>
      <c r="BM162" s="530"/>
      <c r="BN162" s="531"/>
      <c r="BO162" s="600"/>
      <c r="BP162" s="309"/>
      <c r="BQ162" s="309"/>
      <c r="BR162" s="309"/>
      <c r="BS162" s="309"/>
      <c r="BT162" s="309"/>
      <c r="BU162" s="309"/>
      <c r="BV162" s="361"/>
    </row>
    <row r="163" spans="1:78" ht="14.25" customHeight="1" x14ac:dyDescent="0.15">
      <c r="B163" s="678"/>
      <c r="C163" s="675"/>
      <c r="D163" s="675"/>
      <c r="E163" s="675"/>
      <c r="F163" s="699"/>
      <c r="G163" s="674"/>
      <c r="H163" s="675"/>
      <c r="I163" s="675"/>
      <c r="J163" s="675"/>
      <c r="K163" s="699"/>
      <c r="L163" s="737"/>
      <c r="M163" s="737"/>
      <c r="N163" s="737"/>
      <c r="O163" s="737"/>
      <c r="P163" s="737"/>
      <c r="Q163" s="737"/>
      <c r="R163" s="9"/>
      <c r="V163" s="12"/>
      <c r="W163" s="560" t="s">
        <v>76</v>
      </c>
      <c r="X163" s="548"/>
      <c r="Y163" s="563"/>
      <c r="Z163" s="563"/>
      <c r="AA163" s="563"/>
      <c r="AB163" s="563"/>
      <c r="AC163" s="563"/>
      <c r="AD163" s="563"/>
      <c r="AE163" s="563"/>
      <c r="AF163" s="563"/>
      <c r="AG163" s="594"/>
      <c r="AH163" s="560" t="s">
        <v>76</v>
      </c>
      <c r="AI163" s="548"/>
      <c r="AJ163" s="6" t="s">
        <v>640</v>
      </c>
      <c r="BC163" s="12"/>
      <c r="BD163" s="560" t="s">
        <v>76</v>
      </c>
      <c r="BE163" s="548"/>
      <c r="BF163" s="548"/>
      <c r="BG163" s="548"/>
      <c r="BH163" s="548" t="s">
        <v>76</v>
      </c>
      <c r="BI163" s="601"/>
      <c r="BJ163" s="530" t="s">
        <v>129</v>
      </c>
      <c r="BK163" s="531"/>
      <c r="BL163" s="600"/>
      <c r="BM163" s="530" t="s">
        <v>129</v>
      </c>
      <c r="BN163" s="531"/>
      <c r="BO163" s="600"/>
      <c r="BP163" s="733"/>
      <c r="BQ163" s="733"/>
      <c r="BR163" s="733"/>
      <c r="BS163" s="733"/>
      <c r="BT163" s="733"/>
      <c r="BU163" s="733"/>
      <c r="BV163" s="734"/>
    </row>
    <row r="164" spans="1:78" ht="14.25" customHeight="1" x14ac:dyDescent="0.15">
      <c r="B164" s="678"/>
      <c r="C164" s="675"/>
      <c r="D164" s="675"/>
      <c r="E164" s="675"/>
      <c r="F164" s="699"/>
      <c r="G164" s="674"/>
      <c r="H164" s="675"/>
      <c r="I164" s="675"/>
      <c r="J164" s="675"/>
      <c r="K164" s="699"/>
      <c r="L164" s="893"/>
      <c r="M164" s="893"/>
      <c r="N164" s="893"/>
      <c r="O164" s="893"/>
      <c r="P164" s="893"/>
      <c r="Q164" s="893"/>
      <c r="R164" s="35"/>
      <c r="S164" s="31"/>
      <c r="T164" s="31"/>
      <c r="U164" s="31"/>
      <c r="V164" s="32"/>
      <c r="W164" s="741" t="s">
        <v>76</v>
      </c>
      <c r="X164" s="741"/>
      <c r="Y164" s="757"/>
      <c r="Z164" s="757"/>
      <c r="AA164" s="757"/>
      <c r="AB164" s="757"/>
      <c r="AC164" s="757"/>
      <c r="AD164" s="757"/>
      <c r="AE164" s="757"/>
      <c r="AF164" s="757"/>
      <c r="AG164" s="828"/>
      <c r="AH164" s="740" t="s">
        <v>76</v>
      </c>
      <c r="AI164" s="741"/>
      <c r="AJ164" s="31" t="s">
        <v>637</v>
      </c>
      <c r="AK164" s="31"/>
      <c r="AL164" s="31"/>
      <c r="AM164" s="31"/>
      <c r="AN164" s="31"/>
      <c r="AO164" s="31"/>
      <c r="AP164" s="31"/>
      <c r="AQ164" s="31"/>
      <c r="AR164" s="31"/>
      <c r="AS164" s="31"/>
      <c r="AT164" s="31"/>
      <c r="AU164" s="31"/>
      <c r="AV164" s="31"/>
      <c r="AW164" s="31"/>
      <c r="AX164" s="31"/>
      <c r="AY164" s="31"/>
      <c r="AZ164" s="31"/>
      <c r="BA164" s="31"/>
      <c r="BB164" s="31"/>
      <c r="BC164" s="32"/>
      <c r="BD164" s="740" t="s">
        <v>76</v>
      </c>
      <c r="BE164" s="741"/>
      <c r="BF164" s="741"/>
      <c r="BG164" s="741"/>
      <c r="BH164" s="741" t="s">
        <v>76</v>
      </c>
      <c r="BI164" s="753"/>
      <c r="BJ164" s="725"/>
      <c r="BK164" s="726"/>
      <c r="BL164" s="727"/>
      <c r="BM164" s="725"/>
      <c r="BN164" s="726"/>
      <c r="BO164" s="727"/>
      <c r="BP164" s="733"/>
      <c r="BQ164" s="733"/>
      <c r="BR164" s="733"/>
      <c r="BS164" s="733"/>
      <c r="BT164" s="733"/>
      <c r="BU164" s="733"/>
      <c r="BV164" s="734"/>
    </row>
    <row r="165" spans="1:78" ht="14.25" customHeight="1" x14ac:dyDescent="0.15">
      <c r="B165" s="678"/>
      <c r="C165" s="675"/>
      <c r="D165" s="675"/>
      <c r="E165" s="675"/>
      <c r="F165" s="699"/>
      <c r="G165" s="674"/>
      <c r="H165" s="675"/>
      <c r="I165" s="675"/>
      <c r="J165" s="675"/>
      <c r="K165" s="699"/>
      <c r="L165" s="774" t="s">
        <v>642</v>
      </c>
      <c r="M165" s="775"/>
      <c r="N165" s="775"/>
      <c r="O165" s="775"/>
      <c r="P165" s="775"/>
      <c r="Q165" s="776"/>
      <c r="R165" s="777" t="s">
        <v>70</v>
      </c>
      <c r="S165" s="778"/>
      <c r="T165" s="778"/>
      <c r="U165" s="778"/>
      <c r="V165" s="779"/>
      <c r="W165" s="777" t="s">
        <v>76</v>
      </c>
      <c r="X165" s="778"/>
      <c r="Y165" s="775"/>
      <c r="Z165" s="775"/>
      <c r="AA165" s="775"/>
      <c r="AB165" s="775"/>
      <c r="AC165" s="775"/>
      <c r="AD165" s="775"/>
      <c r="AE165" s="775"/>
      <c r="AF165" s="775"/>
      <c r="AG165" s="776"/>
      <c r="AH165" s="777" t="s">
        <v>76</v>
      </c>
      <c r="AI165" s="778"/>
      <c r="AJ165" s="314" t="s">
        <v>642</v>
      </c>
      <c r="AK165" s="311"/>
      <c r="AL165" s="311"/>
      <c r="AM165" s="311"/>
      <c r="AN165" s="311"/>
      <c r="AO165" s="311"/>
      <c r="AP165" s="311"/>
      <c r="AQ165" s="311"/>
      <c r="AR165" s="311"/>
      <c r="AS165" s="311"/>
      <c r="AT165" s="311"/>
      <c r="AU165" s="311"/>
      <c r="AV165" s="311"/>
      <c r="AW165" s="311"/>
      <c r="AX165" s="311"/>
      <c r="AY165" s="311"/>
      <c r="AZ165" s="311"/>
      <c r="BA165" s="311"/>
      <c r="BB165" s="311"/>
      <c r="BC165" s="312"/>
      <c r="BD165" s="777" t="s">
        <v>76</v>
      </c>
      <c r="BE165" s="778"/>
      <c r="BF165" s="778"/>
      <c r="BG165" s="778"/>
      <c r="BH165" s="778" t="s">
        <v>76</v>
      </c>
      <c r="BI165" s="779"/>
      <c r="BJ165" s="899" t="s">
        <v>603</v>
      </c>
      <c r="BK165" s="900"/>
      <c r="BL165" s="901"/>
      <c r="BM165" s="899" t="s">
        <v>603</v>
      </c>
      <c r="BN165" s="900"/>
      <c r="BO165" s="901"/>
      <c r="BP165" s="309"/>
      <c r="BQ165" s="309"/>
      <c r="BR165" s="309"/>
      <c r="BS165" s="309"/>
      <c r="BT165" s="309"/>
      <c r="BU165" s="309"/>
      <c r="BV165" s="361"/>
    </row>
    <row r="166" spans="1:78" ht="14.25" customHeight="1" x14ac:dyDescent="0.15">
      <c r="B166" s="678"/>
      <c r="C166" s="675"/>
      <c r="D166" s="675"/>
      <c r="E166" s="675"/>
      <c r="F166" s="699"/>
      <c r="G166" s="674"/>
      <c r="H166" s="675"/>
      <c r="I166" s="675"/>
      <c r="J166" s="675"/>
      <c r="K166" s="699"/>
      <c r="L166" s="317" t="s">
        <v>649</v>
      </c>
      <c r="M166" s="4"/>
      <c r="N166" s="4"/>
      <c r="O166" s="4"/>
      <c r="P166" s="4"/>
      <c r="Q166" s="11"/>
      <c r="R166" s="559" t="s">
        <v>70</v>
      </c>
      <c r="S166" s="621"/>
      <c r="T166" s="621"/>
      <c r="U166" s="621"/>
      <c r="V166" s="719"/>
      <c r="W166" s="559" t="s">
        <v>76</v>
      </c>
      <c r="X166" s="621"/>
      <c r="Y166" s="738" t="s">
        <v>58</v>
      </c>
      <c r="Z166" s="716"/>
      <c r="AA166" s="716"/>
      <c r="AB166" s="716"/>
      <c r="AC166" s="716"/>
      <c r="AD166" s="716"/>
      <c r="AE166" s="716"/>
      <c r="AF166" s="716"/>
      <c r="AG166" s="752"/>
      <c r="AH166" s="559" t="s">
        <v>76</v>
      </c>
      <c r="AI166" s="621"/>
      <c r="AJ166" s="315" t="s">
        <v>643</v>
      </c>
      <c r="AK166" s="4"/>
      <c r="AL166" s="4"/>
      <c r="AM166" s="4"/>
      <c r="AN166" s="4"/>
      <c r="AO166" s="4"/>
      <c r="AP166" s="4"/>
      <c r="AQ166" s="4"/>
      <c r="AR166" s="4"/>
      <c r="AS166" s="4"/>
      <c r="AT166" s="4"/>
      <c r="AU166" s="4"/>
      <c r="AV166" s="4"/>
      <c r="AW166" s="4"/>
      <c r="AX166" s="4"/>
      <c r="AY166" s="4"/>
      <c r="AZ166" s="4"/>
      <c r="BA166" s="4"/>
      <c r="BB166" s="4"/>
      <c r="BC166" s="11"/>
      <c r="BD166" s="559" t="s">
        <v>76</v>
      </c>
      <c r="BE166" s="621"/>
      <c r="BF166" s="621"/>
      <c r="BG166" s="621"/>
      <c r="BH166" s="621" t="s">
        <v>76</v>
      </c>
      <c r="BI166" s="719"/>
      <c r="BJ166" s="527" t="s">
        <v>128</v>
      </c>
      <c r="BK166" s="528"/>
      <c r="BL166" s="692"/>
      <c r="BM166" s="527" t="s">
        <v>128</v>
      </c>
      <c r="BN166" s="528"/>
      <c r="BO166" s="692"/>
      <c r="BP166" s="733"/>
      <c r="BQ166" s="733"/>
      <c r="BR166" s="733"/>
      <c r="BS166" s="733"/>
      <c r="BT166" s="733"/>
      <c r="BU166" s="733"/>
      <c r="BV166" s="734"/>
    </row>
    <row r="167" spans="1:78" ht="14.25" customHeight="1" x14ac:dyDescent="0.15">
      <c r="B167" s="678"/>
      <c r="C167" s="675"/>
      <c r="D167" s="675"/>
      <c r="E167" s="675"/>
      <c r="F167" s="699"/>
      <c r="G167" s="674"/>
      <c r="H167" s="675"/>
      <c r="I167" s="675"/>
      <c r="J167" s="675"/>
      <c r="K167" s="699"/>
      <c r="L167" s="9"/>
      <c r="Q167" s="12"/>
      <c r="R167" s="9"/>
      <c r="V167" s="12"/>
      <c r="W167" s="560" t="s">
        <v>76</v>
      </c>
      <c r="X167" s="548"/>
      <c r="Y167" s="542" t="s">
        <v>60</v>
      </c>
      <c r="Z167" s="563"/>
      <c r="AA167" s="563"/>
      <c r="AB167" s="563"/>
      <c r="AC167" s="563"/>
      <c r="AD167" s="563"/>
      <c r="AE167" s="563"/>
      <c r="AF167" s="563"/>
      <c r="AG167" s="594"/>
      <c r="AH167" s="560" t="s">
        <v>76</v>
      </c>
      <c r="AI167" s="548"/>
      <c r="AJ167" s="43" t="s">
        <v>644</v>
      </c>
      <c r="BC167" s="12"/>
      <c r="BD167" s="560" t="s">
        <v>76</v>
      </c>
      <c r="BE167" s="548"/>
      <c r="BF167" s="18"/>
      <c r="BG167" s="18"/>
      <c r="BH167" s="548" t="s">
        <v>76</v>
      </c>
      <c r="BI167" s="601"/>
      <c r="BJ167" s="530"/>
      <c r="BK167" s="531"/>
      <c r="BL167" s="600"/>
      <c r="BM167" s="530"/>
      <c r="BN167" s="531"/>
      <c r="BO167" s="600"/>
      <c r="BP167" s="309"/>
      <c r="BQ167" s="309"/>
      <c r="BR167" s="309"/>
      <c r="BS167" s="309"/>
      <c r="BT167" s="309"/>
      <c r="BU167" s="309"/>
      <c r="BV167" s="361"/>
    </row>
    <row r="168" spans="1:78" ht="14.25" customHeight="1" x14ac:dyDescent="0.15">
      <c r="B168" s="678"/>
      <c r="C168" s="675"/>
      <c r="D168" s="675"/>
      <c r="E168" s="675"/>
      <c r="F168" s="699"/>
      <c r="G168" s="674"/>
      <c r="H168" s="675"/>
      <c r="I168" s="675"/>
      <c r="J168" s="675"/>
      <c r="K168" s="699"/>
      <c r="L168" s="9"/>
      <c r="Q168" s="12"/>
      <c r="R168" s="9"/>
      <c r="V168" s="12"/>
      <c r="W168" s="560" t="s">
        <v>76</v>
      </c>
      <c r="X168" s="548"/>
      <c r="Y168" s="563"/>
      <c r="Z168" s="563"/>
      <c r="AA168" s="563"/>
      <c r="AB168" s="563"/>
      <c r="AC168" s="563"/>
      <c r="AD168" s="563"/>
      <c r="AE168" s="563"/>
      <c r="AF168" s="563"/>
      <c r="AG168" s="594"/>
      <c r="AH168" s="560" t="s">
        <v>76</v>
      </c>
      <c r="AI168" s="548"/>
      <c r="AJ168" s="43" t="s">
        <v>645</v>
      </c>
      <c r="BC168" s="12"/>
      <c r="BD168" s="560" t="s">
        <v>76</v>
      </c>
      <c r="BE168" s="548"/>
      <c r="BF168" s="18"/>
      <c r="BG168" s="18"/>
      <c r="BH168" s="548" t="s">
        <v>76</v>
      </c>
      <c r="BI168" s="601"/>
      <c r="BJ168" s="530" t="s">
        <v>129</v>
      </c>
      <c r="BK168" s="531"/>
      <c r="BL168" s="600"/>
      <c r="BM168" s="530" t="s">
        <v>129</v>
      </c>
      <c r="BN168" s="531"/>
      <c r="BO168" s="600"/>
      <c r="BP168" s="309"/>
      <c r="BQ168" s="309"/>
      <c r="BR168" s="309"/>
      <c r="BS168" s="309"/>
      <c r="BT168" s="309"/>
      <c r="BU168" s="309"/>
      <c r="BV168" s="361"/>
    </row>
    <row r="169" spans="1:78" ht="14.25" customHeight="1" x14ac:dyDescent="0.15">
      <c r="B169" s="678"/>
      <c r="C169" s="675"/>
      <c r="D169" s="675"/>
      <c r="E169" s="675"/>
      <c r="F169" s="699"/>
      <c r="G169" s="674"/>
      <c r="H169" s="675"/>
      <c r="I169" s="675"/>
      <c r="J169" s="675"/>
      <c r="K169" s="699"/>
      <c r="L169" s="7"/>
      <c r="M169" s="8"/>
      <c r="N169" s="8"/>
      <c r="O169" s="8"/>
      <c r="P169" s="8"/>
      <c r="Q169" s="13"/>
      <c r="R169" s="7"/>
      <c r="S169" s="8"/>
      <c r="T169" s="8"/>
      <c r="U169" s="8"/>
      <c r="V169" s="13"/>
      <c r="W169" s="539" t="s">
        <v>76</v>
      </c>
      <c r="X169" s="540"/>
      <c r="Y169" s="536"/>
      <c r="Z169" s="536"/>
      <c r="AA169" s="536"/>
      <c r="AB169" s="536"/>
      <c r="AC169" s="536"/>
      <c r="AD169" s="536"/>
      <c r="AE169" s="536"/>
      <c r="AF169" s="536"/>
      <c r="AG169" s="729"/>
      <c r="AH169" s="539" t="s">
        <v>76</v>
      </c>
      <c r="AI169" s="540"/>
      <c r="AJ169" s="316" t="s">
        <v>646</v>
      </c>
      <c r="AK169" s="8"/>
      <c r="AL169" s="8"/>
      <c r="AM169" s="8"/>
      <c r="AN169" s="8"/>
      <c r="AO169" s="8"/>
      <c r="AP169" s="8"/>
      <c r="AQ169" s="8"/>
      <c r="AR169" s="8"/>
      <c r="AS169" s="8"/>
      <c r="AT169" s="8"/>
      <c r="AU169" s="8"/>
      <c r="AV169" s="8"/>
      <c r="AW169" s="8"/>
      <c r="AX169" s="8"/>
      <c r="AY169" s="8"/>
      <c r="AZ169" s="8"/>
      <c r="BA169" s="8"/>
      <c r="BB169" s="8"/>
      <c r="BC169" s="13"/>
      <c r="BD169" s="539" t="s">
        <v>76</v>
      </c>
      <c r="BE169" s="540"/>
      <c r="BF169" s="16"/>
      <c r="BG169" s="16"/>
      <c r="BH169" s="540" t="s">
        <v>76</v>
      </c>
      <c r="BI169" s="541"/>
      <c r="BJ169" s="533"/>
      <c r="BK169" s="534"/>
      <c r="BL169" s="535"/>
      <c r="BM169" s="533"/>
      <c r="BN169" s="534"/>
      <c r="BO169" s="535"/>
      <c r="BP169" s="309"/>
      <c r="BQ169" s="309"/>
      <c r="BR169" s="309"/>
      <c r="BS169" s="309"/>
      <c r="BT169" s="309"/>
      <c r="BU169" s="309"/>
      <c r="BV169" s="361"/>
    </row>
    <row r="170" spans="1:78" ht="14.25" customHeight="1" x14ac:dyDescent="0.15">
      <c r="B170" s="678"/>
      <c r="C170" s="675"/>
      <c r="D170" s="675"/>
      <c r="E170" s="675"/>
      <c r="F170" s="699"/>
      <c r="G170" s="674"/>
      <c r="H170" s="675"/>
      <c r="I170" s="675"/>
      <c r="J170" s="675"/>
      <c r="K170" s="699"/>
      <c r="L170" s="318" t="s">
        <v>650</v>
      </c>
      <c r="Q170" s="12"/>
      <c r="R170" s="560" t="s">
        <v>70</v>
      </c>
      <c r="S170" s="548"/>
      <c r="T170" s="548"/>
      <c r="U170" s="548"/>
      <c r="V170" s="601"/>
      <c r="W170" s="560" t="s">
        <v>76</v>
      </c>
      <c r="X170" s="548"/>
      <c r="Y170" s="542" t="s">
        <v>58</v>
      </c>
      <c r="Z170" s="563"/>
      <c r="AA170" s="563"/>
      <c r="AB170" s="563"/>
      <c r="AC170" s="563"/>
      <c r="AD170" s="563"/>
      <c r="AE170" s="563"/>
      <c r="AF170" s="563"/>
      <c r="AG170" s="594"/>
      <c r="AH170" s="559" t="s">
        <v>76</v>
      </c>
      <c r="AI170" s="621"/>
      <c r="AJ170" s="43" t="s">
        <v>647</v>
      </c>
      <c r="BC170" s="12"/>
      <c r="BD170" s="560" t="s">
        <v>76</v>
      </c>
      <c r="BE170" s="548"/>
      <c r="BF170" s="548" t="s">
        <v>75</v>
      </c>
      <c r="BG170" s="548"/>
      <c r="BH170" s="548" t="s">
        <v>76</v>
      </c>
      <c r="BI170" s="601"/>
      <c r="BJ170" s="527" t="s">
        <v>653</v>
      </c>
      <c r="BK170" s="528"/>
      <c r="BL170" s="692"/>
      <c r="BM170" s="527" t="s">
        <v>653</v>
      </c>
      <c r="BN170" s="528"/>
      <c r="BO170" s="692"/>
      <c r="BP170" s="733"/>
      <c r="BQ170" s="733"/>
      <c r="BR170" s="733"/>
      <c r="BS170" s="733"/>
      <c r="BT170" s="733"/>
      <c r="BU170" s="733"/>
      <c r="BV170" s="734"/>
    </row>
    <row r="171" spans="1:78" ht="14.25" customHeight="1" x14ac:dyDescent="0.15">
      <c r="B171" s="678"/>
      <c r="C171" s="675"/>
      <c r="D171" s="675"/>
      <c r="E171" s="675"/>
      <c r="F171" s="699"/>
      <c r="G171" s="801"/>
      <c r="H171" s="802"/>
      <c r="I171" s="802"/>
      <c r="J171" s="802"/>
      <c r="K171" s="803"/>
      <c r="L171" s="7"/>
      <c r="M171" s="8"/>
      <c r="N171" s="8"/>
      <c r="O171" s="8"/>
      <c r="P171" s="8"/>
      <c r="Q171" s="13"/>
      <c r="R171" s="7"/>
      <c r="S171" s="8"/>
      <c r="T171" s="8"/>
      <c r="U171" s="8"/>
      <c r="V171" s="13"/>
      <c r="W171" s="539" t="s">
        <v>76</v>
      </c>
      <c r="X171" s="540"/>
      <c r="Y171" s="536"/>
      <c r="Z171" s="536"/>
      <c r="AA171" s="536"/>
      <c r="AB171" s="536"/>
      <c r="AC171" s="536"/>
      <c r="AD171" s="536"/>
      <c r="AE171" s="536"/>
      <c r="AF171" s="536"/>
      <c r="AG171" s="729"/>
      <c r="AH171" s="539" t="s">
        <v>76</v>
      </c>
      <c r="AI171" s="540"/>
      <c r="AJ171" s="316" t="s">
        <v>648</v>
      </c>
      <c r="AK171" s="8"/>
      <c r="AL171" s="8"/>
      <c r="AM171" s="8"/>
      <c r="AN171" s="8"/>
      <c r="AO171" s="8"/>
      <c r="AP171" s="8"/>
      <c r="AQ171" s="8"/>
      <c r="AR171" s="8"/>
      <c r="AS171" s="8"/>
      <c r="AT171" s="8"/>
      <c r="AU171" s="8"/>
      <c r="AV171" s="8"/>
      <c r="AW171" s="8"/>
      <c r="AX171" s="8"/>
      <c r="AY171" s="8"/>
      <c r="AZ171" s="8"/>
      <c r="BA171" s="8"/>
      <c r="BB171" s="8"/>
      <c r="BC171" s="13"/>
      <c r="BD171" s="539" t="s">
        <v>76</v>
      </c>
      <c r="BE171" s="540"/>
      <c r="BF171" s="540" t="s">
        <v>75</v>
      </c>
      <c r="BG171" s="540"/>
      <c r="BH171" s="540" t="s">
        <v>76</v>
      </c>
      <c r="BI171" s="541"/>
      <c r="BJ171" s="533" t="s">
        <v>654</v>
      </c>
      <c r="BK171" s="534"/>
      <c r="BL171" s="535"/>
      <c r="BM171" s="533" t="s">
        <v>654</v>
      </c>
      <c r="BN171" s="534"/>
      <c r="BO171" s="535"/>
      <c r="BP171" s="733"/>
      <c r="BQ171" s="733"/>
      <c r="BR171" s="733"/>
      <c r="BS171" s="733"/>
      <c r="BT171" s="733"/>
      <c r="BU171" s="733"/>
      <c r="BV171" s="734"/>
    </row>
    <row r="172" spans="1:78" ht="13.7" customHeight="1" x14ac:dyDescent="0.15">
      <c r="B172" s="362"/>
      <c r="C172" s="272"/>
      <c r="D172" s="272"/>
      <c r="E172" s="272"/>
      <c r="F172" s="274"/>
      <c r="G172" s="241" t="s">
        <v>652</v>
      </c>
      <c r="H172" s="250"/>
      <c r="I172" s="250"/>
      <c r="J172" s="250"/>
      <c r="K172" s="252"/>
      <c r="L172" s="265" t="s">
        <v>556</v>
      </c>
      <c r="M172" s="70"/>
      <c r="N172" s="70"/>
      <c r="O172" s="70"/>
      <c r="P172" s="70"/>
      <c r="Q172" s="71"/>
      <c r="R172" s="560" t="s">
        <v>70</v>
      </c>
      <c r="S172" s="548"/>
      <c r="T172" s="548"/>
      <c r="U172" s="548"/>
      <c r="V172" s="601"/>
      <c r="W172" s="559" t="s">
        <v>76</v>
      </c>
      <c r="X172" s="621"/>
      <c r="Y172" s="738" t="s">
        <v>729</v>
      </c>
      <c r="Z172" s="716"/>
      <c r="AA172" s="716"/>
      <c r="AB172" s="716"/>
      <c r="AC172" s="716"/>
      <c r="AD172" s="716"/>
      <c r="AE172" s="716"/>
      <c r="AF172" s="716"/>
      <c r="AG172" s="752"/>
      <c r="AH172" s="559" t="s">
        <v>76</v>
      </c>
      <c r="AI172" s="621"/>
      <c r="AJ172" s="4" t="s">
        <v>557</v>
      </c>
      <c r="AK172" s="4"/>
      <c r="AL172" s="4"/>
      <c r="AM172" s="4"/>
      <c r="AN172" s="4"/>
      <c r="AO172" s="4"/>
      <c r="AP172" s="4"/>
      <c r="AQ172" s="4"/>
      <c r="AR172" s="4"/>
      <c r="AS172" s="4"/>
      <c r="AT172" s="4"/>
      <c r="AU172" s="4"/>
      <c r="AV172" s="4"/>
      <c r="AW172" s="4"/>
      <c r="AX172" s="4"/>
      <c r="AY172" s="4"/>
      <c r="AZ172" s="4"/>
      <c r="BA172" s="4"/>
      <c r="BB172" s="4"/>
      <c r="BC172" s="11"/>
      <c r="BD172" s="559" t="s">
        <v>76</v>
      </c>
      <c r="BE172" s="621"/>
      <c r="BF172" s="621"/>
      <c r="BG172" s="621"/>
      <c r="BH172" s="621" t="s">
        <v>76</v>
      </c>
      <c r="BI172" s="719"/>
      <c r="BJ172" s="527" t="s">
        <v>128</v>
      </c>
      <c r="BK172" s="528"/>
      <c r="BL172" s="692"/>
      <c r="BM172" s="527" t="s">
        <v>128</v>
      </c>
      <c r="BN172" s="528"/>
      <c r="BO172" s="692"/>
      <c r="BP172" s="309"/>
      <c r="BQ172" s="309"/>
      <c r="BR172" s="309"/>
      <c r="BS172" s="309"/>
      <c r="BT172" s="309"/>
      <c r="BU172" s="309"/>
      <c r="BV172" s="361"/>
      <c r="BX172" s="234"/>
      <c r="BZ172" s="264"/>
    </row>
    <row r="173" spans="1:78" ht="13.7" customHeight="1" x14ac:dyDescent="0.15">
      <c r="B173" s="362"/>
      <c r="C173" s="272"/>
      <c r="D173" s="272"/>
      <c r="E173" s="272"/>
      <c r="F173" s="274"/>
      <c r="G173" s="674" t="s">
        <v>554</v>
      </c>
      <c r="H173" s="675"/>
      <c r="I173" s="675"/>
      <c r="J173" s="675"/>
      <c r="K173" s="699"/>
      <c r="L173" s="37"/>
      <c r="M173" s="68"/>
      <c r="N173" s="68"/>
      <c r="O173" s="68"/>
      <c r="P173" s="68"/>
      <c r="Q173" s="69"/>
      <c r="R173" s="9"/>
      <c r="V173" s="12"/>
      <c r="W173" s="560" t="s">
        <v>76</v>
      </c>
      <c r="X173" s="548"/>
      <c r="Y173" s="563"/>
      <c r="Z173" s="563"/>
      <c r="AA173" s="563"/>
      <c r="AB173" s="563"/>
      <c r="AC173" s="563"/>
      <c r="AD173" s="563"/>
      <c r="AE173" s="563"/>
      <c r="AF173" s="563"/>
      <c r="AG173" s="594"/>
      <c r="AH173" s="560" t="s">
        <v>76</v>
      </c>
      <c r="AI173" s="548"/>
      <c r="AJ173" s="264" t="s">
        <v>565</v>
      </c>
      <c r="BC173" s="12"/>
      <c r="BD173" s="560" t="s">
        <v>76</v>
      </c>
      <c r="BE173" s="548"/>
      <c r="BF173" s="548"/>
      <c r="BG173" s="548"/>
      <c r="BH173" s="548" t="s">
        <v>76</v>
      </c>
      <c r="BI173" s="601"/>
      <c r="BJ173" s="530"/>
      <c r="BK173" s="531"/>
      <c r="BL173" s="600"/>
      <c r="BM173" s="530"/>
      <c r="BN173" s="531"/>
      <c r="BO173" s="600"/>
      <c r="BP173" s="309"/>
      <c r="BQ173" s="309"/>
      <c r="BR173" s="309"/>
      <c r="BS173" s="309"/>
      <c r="BT173" s="309"/>
      <c r="BU173" s="309"/>
      <c r="BV173" s="361"/>
      <c r="BX173" s="234"/>
    </row>
    <row r="174" spans="1:78" ht="13.7" customHeight="1" x14ac:dyDescent="0.15">
      <c r="B174" s="362"/>
      <c r="C174" s="272"/>
      <c r="D174" s="272"/>
      <c r="E174" s="272"/>
      <c r="F174" s="274"/>
      <c r="G174" s="674"/>
      <c r="H174" s="675"/>
      <c r="I174" s="675"/>
      <c r="J174" s="675"/>
      <c r="K174" s="699"/>
      <c r="L174" s="36"/>
      <c r="M174" s="72"/>
      <c r="N174" s="72"/>
      <c r="O174" s="72"/>
      <c r="P174" s="72"/>
      <c r="Q174" s="73"/>
      <c r="R174" s="7"/>
      <c r="S174" s="8"/>
      <c r="T174" s="8"/>
      <c r="U174" s="8"/>
      <c r="V174" s="13"/>
      <c r="W174" s="539" t="s">
        <v>76</v>
      </c>
      <c r="X174" s="540"/>
      <c r="Y174" s="536"/>
      <c r="Z174" s="536"/>
      <c r="AA174" s="536"/>
      <c r="AB174" s="536"/>
      <c r="AC174" s="536"/>
      <c r="AD174" s="536"/>
      <c r="AE174" s="536"/>
      <c r="AF174" s="536"/>
      <c r="AG174" s="729"/>
      <c r="AH174" s="539" t="s">
        <v>76</v>
      </c>
      <c r="AI174" s="540"/>
      <c r="AJ174" s="8" t="s">
        <v>558</v>
      </c>
      <c r="AK174" s="8"/>
      <c r="AL174" s="8"/>
      <c r="AM174" s="8"/>
      <c r="AN174" s="8"/>
      <c r="AO174" s="8"/>
      <c r="AP174" s="8"/>
      <c r="AQ174" s="8"/>
      <c r="AR174" s="8"/>
      <c r="AS174" s="8"/>
      <c r="AT174" s="8"/>
      <c r="AU174" s="8"/>
      <c r="AV174" s="8"/>
      <c r="AW174" s="8"/>
      <c r="AX174" s="8"/>
      <c r="AY174" s="8"/>
      <c r="AZ174" s="8"/>
      <c r="BA174" s="8"/>
      <c r="BB174" s="8"/>
      <c r="BC174" s="13"/>
      <c r="BD174" s="539" t="s">
        <v>76</v>
      </c>
      <c r="BE174" s="540"/>
      <c r="BF174" s="540"/>
      <c r="BG174" s="540"/>
      <c r="BH174" s="540" t="s">
        <v>76</v>
      </c>
      <c r="BI174" s="541"/>
      <c r="BJ174" s="533" t="s">
        <v>129</v>
      </c>
      <c r="BK174" s="534"/>
      <c r="BL174" s="535"/>
      <c r="BM174" s="533" t="s">
        <v>129</v>
      </c>
      <c r="BN174" s="534"/>
      <c r="BO174" s="535"/>
      <c r="BP174" s="309"/>
      <c r="BQ174" s="309"/>
      <c r="BR174" s="309"/>
      <c r="BS174" s="309"/>
      <c r="BT174" s="309"/>
      <c r="BU174" s="309"/>
      <c r="BV174" s="361"/>
    </row>
    <row r="175" spans="1:78" ht="13.7" customHeight="1" x14ac:dyDescent="0.15">
      <c r="B175" s="362"/>
      <c r="C175" s="272"/>
      <c r="D175" s="272"/>
      <c r="E175" s="272"/>
      <c r="F175" s="274"/>
      <c r="G175" s="674"/>
      <c r="H175" s="675"/>
      <c r="I175" s="675"/>
      <c r="J175" s="675"/>
      <c r="K175" s="699"/>
      <c r="L175" s="886" t="s">
        <v>566</v>
      </c>
      <c r="M175" s="903"/>
      <c r="N175" s="903"/>
      <c r="O175" s="903"/>
      <c r="P175" s="903"/>
      <c r="Q175" s="904"/>
      <c r="R175" s="560" t="s">
        <v>70</v>
      </c>
      <c r="S175" s="548"/>
      <c r="T175" s="548"/>
      <c r="U175" s="548"/>
      <c r="V175" s="601"/>
      <c r="W175" s="559" t="s">
        <v>76</v>
      </c>
      <c r="X175" s="621"/>
      <c r="Y175" s="738" t="s">
        <v>60</v>
      </c>
      <c r="Z175" s="716"/>
      <c r="AA175" s="716"/>
      <c r="AB175" s="716"/>
      <c r="AC175" s="716"/>
      <c r="AD175" s="716"/>
      <c r="AE175" s="716"/>
      <c r="AF175" s="716"/>
      <c r="AG175" s="752"/>
      <c r="AH175" s="559" t="s">
        <v>76</v>
      </c>
      <c r="AI175" s="621"/>
      <c r="AJ175" s="4" t="s">
        <v>559</v>
      </c>
      <c r="AK175" s="4"/>
      <c r="AL175" s="4"/>
      <c r="AM175" s="4"/>
      <c r="AN175" s="4"/>
      <c r="AO175" s="4"/>
      <c r="AP175" s="4"/>
      <c r="AQ175" s="4"/>
      <c r="AR175" s="4"/>
      <c r="AS175" s="4"/>
      <c r="AT175" s="4"/>
      <c r="AU175" s="4"/>
      <c r="AV175" s="4"/>
      <c r="AW175" s="4"/>
      <c r="AX175" s="4"/>
      <c r="AY175" s="4"/>
      <c r="AZ175" s="4"/>
      <c r="BA175" s="4"/>
      <c r="BB175" s="4"/>
      <c r="BC175" s="11"/>
      <c r="BD175" s="559" t="s">
        <v>76</v>
      </c>
      <c r="BE175" s="621"/>
      <c r="BF175" s="621"/>
      <c r="BG175" s="621"/>
      <c r="BH175" s="621" t="s">
        <v>76</v>
      </c>
      <c r="BI175" s="719"/>
      <c r="BJ175" s="527" t="s">
        <v>128</v>
      </c>
      <c r="BK175" s="528"/>
      <c r="BL175" s="692"/>
      <c r="BM175" s="527" t="s">
        <v>128</v>
      </c>
      <c r="BN175" s="528"/>
      <c r="BO175" s="692"/>
      <c r="BP175" s="309"/>
      <c r="BQ175" s="309"/>
      <c r="BR175" s="309"/>
      <c r="BS175" s="309"/>
      <c r="BT175" s="309"/>
      <c r="BU175" s="309"/>
      <c r="BV175" s="361"/>
    </row>
    <row r="176" spans="1:78" ht="13.7" customHeight="1" x14ac:dyDescent="0.15">
      <c r="B176" s="362"/>
      <c r="C176" s="272"/>
      <c r="D176" s="272"/>
      <c r="E176" s="272"/>
      <c r="F176" s="274"/>
      <c r="G176" s="674"/>
      <c r="H176" s="675"/>
      <c r="I176" s="675"/>
      <c r="J176" s="675"/>
      <c r="K176" s="699"/>
      <c r="L176" s="766"/>
      <c r="M176" s="767"/>
      <c r="N176" s="767"/>
      <c r="O176" s="767"/>
      <c r="P176" s="767"/>
      <c r="Q176" s="768"/>
      <c r="R176" s="9"/>
      <c r="V176" s="12"/>
      <c r="W176" s="560" t="s">
        <v>76</v>
      </c>
      <c r="X176" s="548"/>
      <c r="Y176" s="563"/>
      <c r="Z176" s="563"/>
      <c r="AA176" s="563"/>
      <c r="AB176" s="563"/>
      <c r="AC176" s="563"/>
      <c r="AD176" s="563"/>
      <c r="AE176" s="563"/>
      <c r="AF176" s="563"/>
      <c r="AG176" s="594"/>
      <c r="AH176" s="560" t="s">
        <v>76</v>
      </c>
      <c r="AI176" s="548"/>
      <c r="AJ176" s="6" t="s">
        <v>560</v>
      </c>
      <c r="BC176" s="12"/>
      <c r="BD176" s="560" t="s">
        <v>76</v>
      </c>
      <c r="BE176" s="548"/>
      <c r="BF176" s="548"/>
      <c r="BG176" s="548"/>
      <c r="BH176" s="548" t="s">
        <v>76</v>
      </c>
      <c r="BI176" s="601"/>
      <c r="BJ176" s="530"/>
      <c r="BK176" s="531"/>
      <c r="BL176" s="600"/>
      <c r="BM176" s="530"/>
      <c r="BN176" s="531"/>
      <c r="BO176" s="600"/>
      <c r="BP176" s="309"/>
      <c r="BQ176" s="309"/>
      <c r="BR176" s="309"/>
      <c r="BS176" s="309"/>
      <c r="BT176" s="309"/>
      <c r="BU176" s="309"/>
      <c r="BV176" s="361"/>
    </row>
    <row r="177" spans="2:74" ht="13.7" customHeight="1" x14ac:dyDescent="0.15">
      <c r="B177" s="362"/>
      <c r="C177" s="272"/>
      <c r="D177" s="272"/>
      <c r="E177" s="272"/>
      <c r="F177" s="274"/>
      <c r="G177" s="674"/>
      <c r="H177" s="675"/>
      <c r="I177" s="675"/>
      <c r="J177" s="675"/>
      <c r="K177" s="699"/>
      <c r="L177" s="36"/>
      <c r="M177" s="72"/>
      <c r="N177" s="72"/>
      <c r="O177" s="72"/>
      <c r="P177" s="72"/>
      <c r="Q177" s="73"/>
      <c r="R177" s="7"/>
      <c r="S177" s="8"/>
      <c r="T177" s="8"/>
      <c r="U177" s="8"/>
      <c r="V177" s="13"/>
      <c r="W177" s="539" t="s">
        <v>76</v>
      </c>
      <c r="X177" s="540"/>
      <c r="Y177" s="536"/>
      <c r="Z177" s="536"/>
      <c r="AA177" s="536"/>
      <c r="AB177" s="536"/>
      <c r="AC177" s="536"/>
      <c r="AD177" s="536"/>
      <c r="AE177" s="536"/>
      <c r="AF177" s="536"/>
      <c r="AG177" s="729"/>
      <c r="AH177" s="539" t="s">
        <v>76</v>
      </c>
      <c r="AI177" s="540"/>
      <c r="AJ177" s="8" t="s">
        <v>561</v>
      </c>
      <c r="AK177" s="8"/>
      <c r="AL177" s="8"/>
      <c r="AM177" s="8"/>
      <c r="AN177" s="8"/>
      <c r="AO177" s="8"/>
      <c r="AP177" s="8"/>
      <c r="AQ177" s="8"/>
      <c r="AR177" s="8"/>
      <c r="AS177" s="8"/>
      <c r="AT177" s="8"/>
      <c r="AU177" s="8"/>
      <c r="AV177" s="8"/>
      <c r="AW177" s="8"/>
      <c r="AX177" s="8"/>
      <c r="AY177" s="8"/>
      <c r="AZ177" s="8"/>
      <c r="BA177" s="8"/>
      <c r="BB177" s="8"/>
      <c r="BC177" s="13"/>
      <c r="BD177" s="539" t="s">
        <v>76</v>
      </c>
      <c r="BE177" s="540"/>
      <c r="BF177" s="540"/>
      <c r="BG177" s="540"/>
      <c r="BH177" s="540" t="s">
        <v>76</v>
      </c>
      <c r="BI177" s="541"/>
      <c r="BJ177" s="533" t="s">
        <v>129</v>
      </c>
      <c r="BK177" s="534"/>
      <c r="BL177" s="535"/>
      <c r="BM177" s="533" t="s">
        <v>129</v>
      </c>
      <c r="BN177" s="534"/>
      <c r="BO177" s="535"/>
      <c r="BP177" s="309"/>
      <c r="BQ177" s="309"/>
      <c r="BR177" s="309"/>
      <c r="BS177" s="309"/>
      <c r="BT177" s="309"/>
      <c r="BU177" s="309"/>
      <c r="BV177" s="361"/>
    </row>
    <row r="178" spans="2:74" ht="13.7" customHeight="1" x14ac:dyDescent="0.15">
      <c r="B178" s="362"/>
      <c r="C178" s="272"/>
      <c r="D178" s="272"/>
      <c r="E178" s="272"/>
      <c r="F178" s="274"/>
      <c r="G178" s="674"/>
      <c r="H178" s="675"/>
      <c r="I178" s="675"/>
      <c r="J178" s="675"/>
      <c r="K178" s="699"/>
      <c r="L178" s="905" t="s">
        <v>567</v>
      </c>
      <c r="M178" s="906"/>
      <c r="N178" s="906"/>
      <c r="O178" s="906"/>
      <c r="P178" s="906"/>
      <c r="Q178" s="907"/>
      <c r="R178" s="560" t="s">
        <v>70</v>
      </c>
      <c r="S178" s="548"/>
      <c r="T178" s="548"/>
      <c r="U178" s="548"/>
      <c r="V178" s="601"/>
      <c r="W178" s="559" t="s">
        <v>76</v>
      </c>
      <c r="X178" s="621"/>
      <c r="Y178" s="738" t="s">
        <v>58</v>
      </c>
      <c r="Z178" s="716"/>
      <c r="AA178" s="716"/>
      <c r="AB178" s="716"/>
      <c r="AC178" s="716"/>
      <c r="AD178" s="716"/>
      <c r="AE178" s="716"/>
      <c r="AF178" s="716"/>
      <c r="AG178" s="752"/>
      <c r="AH178" s="559" t="s">
        <v>76</v>
      </c>
      <c r="AI178" s="621"/>
      <c r="AJ178" s="267" t="s">
        <v>655</v>
      </c>
      <c r="AK178" s="4"/>
      <c r="AL178" s="4"/>
      <c r="AM178" s="4"/>
      <c r="AN178" s="4"/>
      <c r="AO178" s="4"/>
      <c r="AP178" s="4"/>
      <c r="AQ178" s="4"/>
      <c r="AR178" s="4"/>
      <c r="AS178" s="4"/>
      <c r="AT178" s="4"/>
      <c r="AU178" s="4"/>
      <c r="AV178" s="4"/>
      <c r="AW178" s="4"/>
      <c r="AX178" s="4"/>
      <c r="AY178" s="4"/>
      <c r="AZ178" s="4"/>
      <c r="BA178" s="4"/>
      <c r="BB178" s="4"/>
      <c r="BC178" s="11"/>
      <c r="BD178" s="559" t="s">
        <v>76</v>
      </c>
      <c r="BE178" s="621"/>
      <c r="BF178" s="621"/>
      <c r="BG178" s="621"/>
      <c r="BH178" s="621" t="s">
        <v>76</v>
      </c>
      <c r="BI178" s="719"/>
      <c r="BJ178" s="527" t="s">
        <v>653</v>
      </c>
      <c r="BK178" s="528"/>
      <c r="BL178" s="692"/>
      <c r="BM178" s="527" t="s">
        <v>653</v>
      </c>
      <c r="BN178" s="528"/>
      <c r="BO178" s="692"/>
      <c r="BP178" s="309"/>
      <c r="BQ178" s="309"/>
      <c r="BR178" s="309"/>
      <c r="BS178" s="309"/>
      <c r="BT178" s="309"/>
      <c r="BU178" s="309"/>
      <c r="BV178" s="361"/>
    </row>
    <row r="179" spans="2:74" ht="13.7" customHeight="1" x14ac:dyDescent="0.15">
      <c r="B179" s="362"/>
      <c r="C179" s="272"/>
      <c r="D179" s="272"/>
      <c r="E179" s="272"/>
      <c r="F179" s="274"/>
      <c r="G179" s="674"/>
      <c r="H179" s="675"/>
      <c r="I179" s="675"/>
      <c r="J179" s="675"/>
      <c r="K179" s="699"/>
      <c r="L179" s="1213"/>
      <c r="M179" s="1214"/>
      <c r="N179" s="1214"/>
      <c r="O179" s="1214"/>
      <c r="P179" s="1214"/>
      <c r="Q179" s="1215"/>
      <c r="R179" s="7"/>
      <c r="S179" s="8"/>
      <c r="T179" s="8"/>
      <c r="U179" s="8"/>
      <c r="V179" s="13"/>
      <c r="W179" s="539" t="s">
        <v>76</v>
      </c>
      <c r="X179" s="540"/>
      <c r="Y179" s="536"/>
      <c r="Z179" s="536"/>
      <c r="AA179" s="536"/>
      <c r="AB179" s="536"/>
      <c r="AC179" s="536"/>
      <c r="AD179" s="536"/>
      <c r="AE179" s="536"/>
      <c r="AF179" s="536"/>
      <c r="AG179" s="729"/>
      <c r="AH179" s="539" t="s">
        <v>76</v>
      </c>
      <c r="AI179" s="540"/>
      <c r="AJ179" s="287" t="s">
        <v>656</v>
      </c>
      <c r="AK179" s="8"/>
      <c r="AL179" s="8"/>
      <c r="AM179" s="8"/>
      <c r="AN179" s="8"/>
      <c r="AO179" s="8"/>
      <c r="AP179" s="8"/>
      <c r="AQ179" s="8"/>
      <c r="AR179" s="8"/>
      <c r="AS179" s="8"/>
      <c r="AT179" s="8"/>
      <c r="AU179" s="8"/>
      <c r="AV179" s="8"/>
      <c r="AW179" s="8"/>
      <c r="AX179" s="8"/>
      <c r="AY179" s="8"/>
      <c r="AZ179" s="8"/>
      <c r="BA179" s="8"/>
      <c r="BB179" s="8"/>
      <c r="BC179" s="13"/>
      <c r="BD179" s="539" t="s">
        <v>76</v>
      </c>
      <c r="BE179" s="540"/>
      <c r="BF179" s="540"/>
      <c r="BG179" s="540"/>
      <c r="BH179" s="540" t="s">
        <v>76</v>
      </c>
      <c r="BI179" s="541"/>
      <c r="BJ179" s="533" t="s">
        <v>654</v>
      </c>
      <c r="BK179" s="534"/>
      <c r="BL179" s="535"/>
      <c r="BM179" s="533" t="s">
        <v>654</v>
      </c>
      <c r="BN179" s="534"/>
      <c r="BO179" s="535"/>
      <c r="BP179" s="309"/>
      <c r="BQ179" s="309"/>
      <c r="BR179" s="309"/>
      <c r="BS179" s="309"/>
      <c r="BT179" s="309"/>
      <c r="BU179" s="309"/>
      <c r="BV179" s="361"/>
    </row>
    <row r="180" spans="2:74" ht="13.7" customHeight="1" x14ac:dyDescent="0.15">
      <c r="B180" s="362"/>
      <c r="C180" s="272"/>
      <c r="D180" s="272"/>
      <c r="E180" s="272"/>
      <c r="F180" s="274"/>
      <c r="G180" s="674"/>
      <c r="H180" s="675"/>
      <c r="I180" s="675"/>
      <c r="J180" s="675"/>
      <c r="K180" s="699"/>
      <c r="L180" s="266" t="s">
        <v>568</v>
      </c>
      <c r="M180" s="68"/>
      <c r="N180" s="68"/>
      <c r="O180" s="68"/>
      <c r="P180" s="68"/>
      <c r="Q180" s="69"/>
      <c r="R180" s="560" t="s">
        <v>70</v>
      </c>
      <c r="S180" s="548"/>
      <c r="T180" s="548"/>
      <c r="U180" s="548"/>
      <c r="V180" s="601"/>
      <c r="W180" s="560" t="s">
        <v>76</v>
      </c>
      <c r="X180" s="548"/>
      <c r="Y180" s="542" t="s">
        <v>58</v>
      </c>
      <c r="Z180" s="563"/>
      <c r="AA180" s="563"/>
      <c r="AB180" s="563"/>
      <c r="AC180" s="563"/>
      <c r="AD180" s="563"/>
      <c r="AE180" s="563"/>
      <c r="AF180" s="563"/>
      <c r="AG180" s="594"/>
      <c r="AH180" s="560" t="s">
        <v>76</v>
      </c>
      <c r="AI180" s="548"/>
      <c r="AJ180" s="6" t="s">
        <v>657</v>
      </c>
      <c r="BC180" s="12"/>
      <c r="BD180" s="560" t="s">
        <v>76</v>
      </c>
      <c r="BE180" s="548"/>
      <c r="BF180" s="548"/>
      <c r="BG180" s="548"/>
      <c r="BH180" s="548" t="s">
        <v>76</v>
      </c>
      <c r="BI180" s="601"/>
      <c r="BJ180" s="527" t="s">
        <v>128</v>
      </c>
      <c r="BK180" s="528"/>
      <c r="BL180" s="692"/>
      <c r="BM180" s="527" t="s">
        <v>128</v>
      </c>
      <c r="BN180" s="528"/>
      <c r="BO180" s="692"/>
      <c r="BP180" s="309"/>
      <c r="BQ180" s="309"/>
      <c r="BR180" s="309"/>
      <c r="BS180" s="309"/>
      <c r="BT180" s="309"/>
      <c r="BU180" s="309"/>
      <c r="BV180" s="361"/>
    </row>
    <row r="181" spans="2:74" ht="13.7" customHeight="1" x14ac:dyDescent="0.15">
      <c r="B181" s="362"/>
      <c r="C181" s="272"/>
      <c r="D181" s="272"/>
      <c r="E181" s="272"/>
      <c r="F181" s="274"/>
      <c r="G181" s="674"/>
      <c r="H181" s="675"/>
      <c r="I181" s="675"/>
      <c r="J181" s="675"/>
      <c r="K181" s="699"/>
      <c r="L181" s="37"/>
      <c r="M181" s="68"/>
      <c r="N181" s="68"/>
      <c r="O181" s="68"/>
      <c r="P181" s="68"/>
      <c r="Q181" s="69"/>
      <c r="R181" s="9"/>
      <c r="V181" s="12"/>
      <c r="W181" s="560" t="s">
        <v>76</v>
      </c>
      <c r="X181" s="548"/>
      <c r="Y181" s="563"/>
      <c r="Z181" s="563"/>
      <c r="AA181" s="563"/>
      <c r="AB181" s="563"/>
      <c r="AC181" s="563"/>
      <c r="AD181" s="563"/>
      <c r="AE181" s="563"/>
      <c r="AF181" s="563"/>
      <c r="AG181" s="594"/>
      <c r="AH181" s="560" t="s">
        <v>76</v>
      </c>
      <c r="AI181" s="548"/>
      <c r="AJ181" s="6" t="s">
        <v>658</v>
      </c>
      <c r="BC181" s="12"/>
      <c r="BD181" s="560" t="s">
        <v>76</v>
      </c>
      <c r="BE181" s="548"/>
      <c r="BF181" s="548"/>
      <c r="BG181" s="548"/>
      <c r="BH181" s="548" t="s">
        <v>76</v>
      </c>
      <c r="BI181" s="601"/>
      <c r="BJ181" s="530"/>
      <c r="BK181" s="531"/>
      <c r="BL181" s="600"/>
      <c r="BM181" s="530"/>
      <c r="BN181" s="531"/>
      <c r="BO181" s="600"/>
      <c r="BP181" s="309"/>
      <c r="BQ181" s="309"/>
      <c r="BR181" s="309"/>
      <c r="BS181" s="309"/>
      <c r="BT181" s="309"/>
      <c r="BU181" s="309"/>
      <c r="BV181" s="361"/>
    </row>
    <row r="182" spans="2:74" ht="13.7" customHeight="1" x14ac:dyDescent="0.15">
      <c r="B182" s="362"/>
      <c r="C182" s="272"/>
      <c r="D182" s="272"/>
      <c r="E182" s="272"/>
      <c r="F182" s="274"/>
      <c r="G182" s="674"/>
      <c r="H182" s="675"/>
      <c r="I182" s="675"/>
      <c r="J182" s="675"/>
      <c r="K182" s="699"/>
      <c r="L182" s="37"/>
      <c r="M182" s="68"/>
      <c r="N182" s="68"/>
      <c r="O182" s="68"/>
      <c r="P182" s="68"/>
      <c r="Q182" s="69"/>
      <c r="R182" s="9"/>
      <c r="V182" s="12"/>
      <c r="W182" s="560" t="s">
        <v>76</v>
      </c>
      <c r="X182" s="548"/>
      <c r="Y182" s="563"/>
      <c r="Z182" s="563"/>
      <c r="AA182" s="563"/>
      <c r="AB182" s="563"/>
      <c r="AC182" s="563"/>
      <c r="AD182" s="563"/>
      <c r="AE182" s="563"/>
      <c r="AF182" s="563"/>
      <c r="AG182" s="594"/>
      <c r="AH182" s="560" t="s">
        <v>76</v>
      </c>
      <c r="AI182" s="548"/>
      <c r="AJ182" s="6" t="s">
        <v>659</v>
      </c>
      <c r="BC182" s="12"/>
      <c r="BD182" s="560" t="s">
        <v>76</v>
      </c>
      <c r="BE182" s="548"/>
      <c r="BF182" s="548"/>
      <c r="BG182" s="548"/>
      <c r="BH182" s="548" t="s">
        <v>76</v>
      </c>
      <c r="BI182" s="601"/>
      <c r="BJ182" s="530" t="s">
        <v>129</v>
      </c>
      <c r="BK182" s="531"/>
      <c r="BL182" s="600"/>
      <c r="BM182" s="530" t="s">
        <v>129</v>
      </c>
      <c r="BN182" s="531"/>
      <c r="BO182" s="600"/>
      <c r="BP182" s="309"/>
      <c r="BQ182" s="309"/>
      <c r="BR182" s="309"/>
      <c r="BS182" s="309"/>
      <c r="BT182" s="309"/>
      <c r="BU182" s="309"/>
      <c r="BV182" s="361"/>
    </row>
    <row r="183" spans="2:74" ht="13.7" customHeight="1" x14ac:dyDescent="0.15">
      <c r="B183" s="362"/>
      <c r="C183" s="272"/>
      <c r="D183" s="272"/>
      <c r="E183" s="272"/>
      <c r="F183" s="274"/>
      <c r="G183" s="674"/>
      <c r="H183" s="675"/>
      <c r="I183" s="675"/>
      <c r="J183" s="675"/>
      <c r="K183" s="699"/>
      <c r="L183" s="37"/>
      <c r="M183" s="68"/>
      <c r="N183" s="68"/>
      <c r="O183" s="68"/>
      <c r="P183" s="68"/>
      <c r="Q183" s="69"/>
      <c r="R183" s="9"/>
      <c r="V183" s="12"/>
      <c r="W183" s="560" t="s">
        <v>76</v>
      </c>
      <c r="X183" s="548"/>
      <c r="Y183" s="563"/>
      <c r="Z183" s="563"/>
      <c r="AA183" s="563"/>
      <c r="AB183" s="563"/>
      <c r="AC183" s="563"/>
      <c r="AD183" s="563"/>
      <c r="AE183" s="563"/>
      <c r="AF183" s="563"/>
      <c r="AG183" s="594"/>
      <c r="AH183" s="560" t="s">
        <v>76</v>
      </c>
      <c r="AI183" s="548"/>
      <c r="AJ183" s="6" t="s">
        <v>660</v>
      </c>
      <c r="BC183" s="12"/>
      <c r="BD183" s="560" t="s">
        <v>76</v>
      </c>
      <c r="BE183" s="548"/>
      <c r="BF183" s="548"/>
      <c r="BG183" s="548"/>
      <c r="BH183" s="548" t="s">
        <v>76</v>
      </c>
      <c r="BI183" s="601"/>
      <c r="BJ183" s="530"/>
      <c r="BK183" s="531"/>
      <c r="BL183" s="600"/>
      <c r="BM183" s="530"/>
      <c r="BN183" s="531"/>
      <c r="BO183" s="600"/>
      <c r="BP183" s="309"/>
      <c r="BQ183" s="309"/>
      <c r="BR183" s="309"/>
      <c r="BS183" s="309"/>
      <c r="BT183" s="309"/>
      <c r="BU183" s="309"/>
      <c r="BV183" s="361"/>
    </row>
    <row r="184" spans="2:74" ht="13.7" customHeight="1" x14ac:dyDescent="0.15">
      <c r="B184" s="362"/>
      <c r="C184" s="272"/>
      <c r="D184" s="272"/>
      <c r="E184" s="272"/>
      <c r="F184" s="274"/>
      <c r="G184" s="674"/>
      <c r="H184" s="675"/>
      <c r="I184" s="675"/>
      <c r="J184" s="675"/>
      <c r="K184" s="699"/>
      <c r="L184" s="37"/>
      <c r="M184" s="68"/>
      <c r="N184" s="68"/>
      <c r="O184" s="68"/>
      <c r="P184" s="68"/>
      <c r="Q184" s="69"/>
      <c r="R184" s="9"/>
      <c r="V184" s="12"/>
      <c r="W184" s="560" t="s">
        <v>76</v>
      </c>
      <c r="X184" s="548"/>
      <c r="Y184" s="563"/>
      <c r="Z184" s="563"/>
      <c r="AA184" s="563"/>
      <c r="AB184" s="563"/>
      <c r="AC184" s="563"/>
      <c r="AD184" s="563"/>
      <c r="AE184" s="563"/>
      <c r="AF184" s="563"/>
      <c r="AG184" s="594"/>
      <c r="AH184" s="560" t="s">
        <v>76</v>
      </c>
      <c r="AI184" s="548"/>
      <c r="AJ184" s="6" t="s">
        <v>661</v>
      </c>
      <c r="BC184" s="12"/>
      <c r="BD184" s="560" t="s">
        <v>76</v>
      </c>
      <c r="BE184" s="548"/>
      <c r="BF184" s="548"/>
      <c r="BG184" s="548"/>
      <c r="BH184" s="548" t="s">
        <v>76</v>
      </c>
      <c r="BI184" s="601"/>
      <c r="BJ184" s="294"/>
      <c r="BK184" s="295"/>
      <c r="BL184" s="296"/>
      <c r="BM184" s="294"/>
      <c r="BN184" s="295"/>
      <c r="BO184" s="296"/>
      <c r="BP184" s="309"/>
      <c r="BQ184" s="309"/>
      <c r="BR184" s="309"/>
      <c r="BS184" s="309"/>
      <c r="BT184" s="309"/>
      <c r="BU184" s="309"/>
      <c r="BV184" s="361"/>
    </row>
    <row r="185" spans="2:74" ht="13.7" customHeight="1" x14ac:dyDescent="0.15">
      <c r="B185" s="362"/>
      <c r="C185" s="272"/>
      <c r="D185" s="272"/>
      <c r="E185" s="272"/>
      <c r="F185" s="274"/>
      <c r="G185" s="674"/>
      <c r="H185" s="675"/>
      <c r="I185" s="675"/>
      <c r="J185" s="675"/>
      <c r="K185" s="699"/>
      <c r="L185" s="37"/>
      <c r="M185" s="68"/>
      <c r="N185" s="68"/>
      <c r="O185" s="68"/>
      <c r="P185" s="68"/>
      <c r="Q185" s="69"/>
      <c r="R185" s="9"/>
      <c r="V185" s="12"/>
      <c r="W185" s="560" t="s">
        <v>76</v>
      </c>
      <c r="X185" s="548"/>
      <c r="Y185" s="563"/>
      <c r="Z185" s="563"/>
      <c r="AA185" s="563"/>
      <c r="AB185" s="563"/>
      <c r="AC185" s="563"/>
      <c r="AD185" s="563"/>
      <c r="AE185" s="563"/>
      <c r="AF185" s="563"/>
      <c r="AG185" s="594"/>
      <c r="AH185" s="560" t="s">
        <v>76</v>
      </c>
      <c r="AI185" s="548"/>
      <c r="AJ185" s="6" t="s">
        <v>662</v>
      </c>
      <c r="BC185" s="12"/>
      <c r="BD185" s="560" t="s">
        <v>76</v>
      </c>
      <c r="BE185" s="548"/>
      <c r="BF185" s="548"/>
      <c r="BG185" s="548"/>
      <c r="BH185" s="548" t="s">
        <v>76</v>
      </c>
      <c r="BI185" s="601"/>
      <c r="BJ185" s="294"/>
      <c r="BK185" s="295"/>
      <c r="BL185" s="296"/>
      <c r="BM185" s="294"/>
      <c r="BN185" s="295"/>
      <c r="BO185" s="296"/>
      <c r="BP185" s="309"/>
      <c r="BQ185" s="309"/>
      <c r="BR185" s="309"/>
      <c r="BS185" s="309"/>
      <c r="BT185" s="309"/>
      <c r="BU185" s="309"/>
      <c r="BV185" s="361"/>
    </row>
    <row r="186" spans="2:74" ht="13.7" customHeight="1" x14ac:dyDescent="0.15">
      <c r="B186" s="362"/>
      <c r="C186" s="272"/>
      <c r="D186" s="272"/>
      <c r="E186" s="272"/>
      <c r="F186" s="274"/>
      <c r="G186" s="674"/>
      <c r="H186" s="675"/>
      <c r="I186" s="675"/>
      <c r="J186" s="675"/>
      <c r="K186" s="699"/>
      <c r="L186" s="37"/>
      <c r="M186" s="68"/>
      <c r="N186" s="68"/>
      <c r="O186" s="68"/>
      <c r="P186" s="68"/>
      <c r="Q186" s="69"/>
      <c r="R186" s="9"/>
      <c r="V186" s="12"/>
      <c r="W186" s="560" t="s">
        <v>76</v>
      </c>
      <c r="X186" s="548"/>
      <c r="Y186" s="563"/>
      <c r="Z186" s="563"/>
      <c r="AA186" s="563"/>
      <c r="AB186" s="563"/>
      <c r="AC186" s="563"/>
      <c r="AD186" s="563"/>
      <c r="AE186" s="563"/>
      <c r="AF186" s="563"/>
      <c r="AG186" s="594"/>
      <c r="AH186" s="560" t="s">
        <v>76</v>
      </c>
      <c r="AI186" s="548"/>
      <c r="AJ186" s="6" t="s">
        <v>663</v>
      </c>
      <c r="BC186" s="12"/>
      <c r="BD186" s="560" t="s">
        <v>76</v>
      </c>
      <c r="BE186" s="548"/>
      <c r="BF186" s="548"/>
      <c r="BG186" s="548"/>
      <c r="BH186" s="548" t="s">
        <v>76</v>
      </c>
      <c r="BI186" s="601"/>
      <c r="BJ186" s="294"/>
      <c r="BK186" s="295"/>
      <c r="BL186" s="296"/>
      <c r="BM186" s="294"/>
      <c r="BN186" s="295"/>
      <c r="BO186" s="296"/>
      <c r="BP186" s="309"/>
      <c r="BQ186" s="309"/>
      <c r="BR186" s="309"/>
      <c r="BS186" s="309"/>
      <c r="BT186" s="309"/>
      <c r="BU186" s="309"/>
      <c r="BV186" s="361"/>
    </row>
    <row r="187" spans="2:74" ht="13.7" customHeight="1" x14ac:dyDescent="0.15">
      <c r="B187" s="362"/>
      <c r="C187" s="272"/>
      <c r="D187" s="272"/>
      <c r="E187" s="272"/>
      <c r="F187" s="274"/>
      <c r="G187" s="674"/>
      <c r="H187" s="675"/>
      <c r="I187" s="675"/>
      <c r="J187" s="675"/>
      <c r="K187" s="699"/>
      <c r="L187" s="37"/>
      <c r="M187" s="68"/>
      <c r="N187" s="68"/>
      <c r="O187" s="68"/>
      <c r="P187" s="68"/>
      <c r="Q187" s="69"/>
      <c r="R187" s="9"/>
      <c r="V187" s="12"/>
      <c r="W187" s="560" t="s">
        <v>76</v>
      </c>
      <c r="X187" s="548"/>
      <c r="Y187" s="563"/>
      <c r="Z187" s="563"/>
      <c r="AA187" s="563"/>
      <c r="AB187" s="563"/>
      <c r="AC187" s="563"/>
      <c r="AD187" s="563"/>
      <c r="AE187" s="563"/>
      <c r="AF187" s="563"/>
      <c r="AG187" s="594"/>
      <c r="AH187" s="560" t="s">
        <v>76</v>
      </c>
      <c r="AI187" s="548"/>
      <c r="AJ187" s="6" t="s">
        <v>664</v>
      </c>
      <c r="BB187" s="322"/>
      <c r="BC187" s="12"/>
      <c r="BD187" s="560" t="s">
        <v>76</v>
      </c>
      <c r="BE187" s="548"/>
      <c r="BF187" s="548"/>
      <c r="BG187" s="548"/>
      <c r="BH187" s="548" t="s">
        <v>76</v>
      </c>
      <c r="BI187" s="601"/>
      <c r="BJ187" s="294"/>
      <c r="BK187" s="295"/>
      <c r="BL187" s="296"/>
      <c r="BM187" s="294"/>
      <c r="BN187" s="295"/>
      <c r="BO187" s="296"/>
      <c r="BP187" s="309"/>
      <c r="BQ187" s="309"/>
      <c r="BR187" s="309"/>
      <c r="BS187" s="309"/>
      <c r="BT187" s="309"/>
      <c r="BU187" s="309"/>
      <c r="BV187" s="361"/>
    </row>
    <row r="188" spans="2:74" ht="13.7" customHeight="1" x14ac:dyDescent="0.15">
      <c r="B188" s="362"/>
      <c r="C188" s="272"/>
      <c r="D188" s="272"/>
      <c r="E188" s="272"/>
      <c r="F188" s="274"/>
      <c r="G188" s="674"/>
      <c r="H188" s="675"/>
      <c r="I188" s="675"/>
      <c r="J188" s="675"/>
      <c r="K188" s="699"/>
      <c r="L188" s="37"/>
      <c r="M188" s="68"/>
      <c r="N188" s="68"/>
      <c r="O188" s="68"/>
      <c r="P188" s="68"/>
      <c r="Q188" s="69"/>
      <c r="R188" s="9"/>
      <c r="V188" s="12"/>
      <c r="W188" s="560" t="s">
        <v>76</v>
      </c>
      <c r="X188" s="548"/>
      <c r="Y188" s="563"/>
      <c r="Z188" s="563"/>
      <c r="AA188" s="563"/>
      <c r="AB188" s="563"/>
      <c r="AC188" s="563"/>
      <c r="AD188" s="563"/>
      <c r="AE188" s="563"/>
      <c r="AF188" s="563"/>
      <c r="AG188" s="594"/>
      <c r="AH188" s="560" t="s">
        <v>76</v>
      </c>
      <c r="AI188" s="548"/>
      <c r="AJ188" s="6" t="s">
        <v>562</v>
      </c>
      <c r="BC188" s="12"/>
      <c r="BD188" s="560" t="s">
        <v>76</v>
      </c>
      <c r="BE188" s="548"/>
      <c r="BF188" s="548"/>
      <c r="BG188" s="548"/>
      <c r="BH188" s="548" t="s">
        <v>76</v>
      </c>
      <c r="BI188" s="601"/>
      <c r="BJ188" s="294"/>
      <c r="BK188" s="295"/>
      <c r="BL188" s="296"/>
      <c r="BM188" s="294"/>
      <c r="BN188" s="295"/>
      <c r="BO188" s="296"/>
      <c r="BP188" s="309"/>
      <c r="BQ188" s="309"/>
      <c r="BR188" s="309"/>
      <c r="BS188" s="309"/>
      <c r="BT188" s="309"/>
      <c r="BU188" s="309"/>
      <c r="BV188" s="361"/>
    </row>
    <row r="189" spans="2:74" ht="13.7" customHeight="1" x14ac:dyDescent="0.15">
      <c r="B189" s="362"/>
      <c r="C189" s="272"/>
      <c r="D189" s="272"/>
      <c r="E189" s="272"/>
      <c r="F189" s="274"/>
      <c r="G189" s="674"/>
      <c r="H189" s="675"/>
      <c r="I189" s="675"/>
      <c r="J189" s="675"/>
      <c r="K189" s="699"/>
      <c r="L189" s="37"/>
      <c r="M189" s="68"/>
      <c r="N189" s="68"/>
      <c r="O189" s="68"/>
      <c r="P189" s="68"/>
      <c r="Q189" s="69"/>
      <c r="R189" s="9"/>
      <c r="V189" s="12"/>
      <c r="W189" s="560" t="s">
        <v>76</v>
      </c>
      <c r="X189" s="548"/>
      <c r="Y189" s="563"/>
      <c r="Z189" s="563"/>
      <c r="AA189" s="563"/>
      <c r="AB189" s="563"/>
      <c r="AC189" s="563"/>
      <c r="AD189" s="563"/>
      <c r="AE189" s="563"/>
      <c r="AF189" s="563"/>
      <c r="AG189" s="594"/>
      <c r="AH189" s="560" t="s">
        <v>76</v>
      </c>
      <c r="AI189" s="548"/>
      <c r="AJ189" s="6" t="s">
        <v>665</v>
      </c>
      <c r="BC189" s="12"/>
      <c r="BD189" s="560" t="s">
        <v>76</v>
      </c>
      <c r="BE189" s="548"/>
      <c r="BF189" s="548"/>
      <c r="BG189" s="548"/>
      <c r="BH189" s="548" t="s">
        <v>76</v>
      </c>
      <c r="BI189" s="601"/>
      <c r="BJ189" s="294"/>
      <c r="BK189" s="295"/>
      <c r="BL189" s="296"/>
      <c r="BM189" s="294"/>
      <c r="BN189" s="295"/>
      <c r="BO189" s="296"/>
      <c r="BP189" s="309"/>
      <c r="BQ189" s="309"/>
      <c r="BR189" s="309"/>
      <c r="BS189" s="309"/>
      <c r="BT189" s="309"/>
      <c r="BU189" s="309"/>
      <c r="BV189" s="361"/>
    </row>
    <row r="190" spans="2:74" ht="13.7" customHeight="1" x14ac:dyDescent="0.15">
      <c r="B190" s="362"/>
      <c r="C190" s="272"/>
      <c r="D190" s="272"/>
      <c r="E190" s="272"/>
      <c r="F190" s="274"/>
      <c r="G190" s="674"/>
      <c r="H190" s="675"/>
      <c r="I190" s="675"/>
      <c r="J190" s="675"/>
      <c r="K190" s="699"/>
      <c r="L190" s="37"/>
      <c r="M190" s="68"/>
      <c r="N190" s="68"/>
      <c r="O190" s="68"/>
      <c r="P190" s="68"/>
      <c r="Q190" s="69"/>
      <c r="R190" s="17"/>
      <c r="S190" s="18"/>
      <c r="T190" s="18"/>
      <c r="U190" s="18"/>
      <c r="V190" s="22"/>
      <c r="W190" s="560" t="s">
        <v>76</v>
      </c>
      <c r="X190" s="548"/>
      <c r="Y190" s="563"/>
      <c r="Z190" s="563"/>
      <c r="AA190" s="563"/>
      <c r="AB190" s="563"/>
      <c r="AC190" s="563"/>
      <c r="AD190" s="563"/>
      <c r="AE190" s="563"/>
      <c r="AF190" s="563"/>
      <c r="AG190" s="594"/>
      <c r="AH190" s="560" t="s">
        <v>76</v>
      </c>
      <c r="AI190" s="548"/>
      <c r="AJ190" s="6" t="s">
        <v>666</v>
      </c>
      <c r="BC190" s="12"/>
      <c r="BD190" s="560" t="s">
        <v>76</v>
      </c>
      <c r="BE190" s="548"/>
      <c r="BF190" s="548"/>
      <c r="BG190" s="548"/>
      <c r="BH190" s="548" t="s">
        <v>76</v>
      </c>
      <c r="BI190" s="601"/>
      <c r="BJ190" s="66"/>
      <c r="BK190" s="41"/>
      <c r="BL190" s="67"/>
      <c r="BM190" s="66"/>
      <c r="BN190" s="41"/>
      <c r="BO190" s="67"/>
      <c r="BP190" s="309"/>
      <c r="BQ190" s="309"/>
      <c r="BR190" s="309"/>
      <c r="BS190" s="309"/>
      <c r="BT190" s="309"/>
      <c r="BU190" s="309"/>
      <c r="BV190" s="361"/>
    </row>
    <row r="191" spans="2:74" ht="13.7" customHeight="1" x14ac:dyDescent="0.15">
      <c r="B191" s="362"/>
      <c r="C191" s="272"/>
      <c r="D191" s="272"/>
      <c r="E191" s="272"/>
      <c r="F191" s="274"/>
      <c r="G191" s="674"/>
      <c r="H191" s="675"/>
      <c r="I191" s="675"/>
      <c r="J191" s="675"/>
      <c r="K191" s="699"/>
      <c r="L191" s="37"/>
      <c r="M191" s="68"/>
      <c r="N191" s="68"/>
      <c r="O191" s="68"/>
      <c r="P191" s="68"/>
      <c r="Q191" s="69"/>
      <c r="R191" s="17"/>
      <c r="S191" s="18"/>
      <c r="T191" s="18"/>
      <c r="U191" s="18"/>
      <c r="V191" s="22"/>
      <c r="W191" s="560" t="s">
        <v>76</v>
      </c>
      <c r="X191" s="548"/>
      <c r="Y191" s="563"/>
      <c r="Z191" s="563"/>
      <c r="AA191" s="563"/>
      <c r="AB191" s="563"/>
      <c r="AC191" s="563"/>
      <c r="AD191" s="563"/>
      <c r="AE191" s="563"/>
      <c r="AF191" s="563"/>
      <c r="AG191" s="594"/>
      <c r="AH191" s="560" t="s">
        <v>76</v>
      </c>
      <c r="AI191" s="548"/>
      <c r="AJ191" s="6" t="s">
        <v>667</v>
      </c>
      <c r="BC191" s="12"/>
      <c r="BD191" s="560" t="s">
        <v>76</v>
      </c>
      <c r="BE191" s="548"/>
      <c r="BF191" s="548"/>
      <c r="BG191" s="548"/>
      <c r="BH191" s="548" t="s">
        <v>76</v>
      </c>
      <c r="BI191" s="601"/>
      <c r="BJ191" s="66"/>
      <c r="BK191" s="41"/>
      <c r="BL191" s="67"/>
      <c r="BM191" s="66"/>
      <c r="BN191" s="41"/>
      <c r="BO191" s="67"/>
      <c r="BP191" s="309"/>
      <c r="BQ191" s="309"/>
      <c r="BR191" s="309"/>
      <c r="BS191" s="309"/>
      <c r="BT191" s="309"/>
      <c r="BU191" s="309"/>
      <c r="BV191" s="361"/>
    </row>
    <row r="192" spans="2:74" ht="13.7" customHeight="1" x14ac:dyDescent="0.15">
      <c r="B192" s="362"/>
      <c r="C192" s="272"/>
      <c r="D192" s="272"/>
      <c r="E192" s="272"/>
      <c r="F192" s="274"/>
      <c r="G192" s="674"/>
      <c r="H192" s="675"/>
      <c r="I192" s="675"/>
      <c r="J192" s="675"/>
      <c r="K192" s="699"/>
      <c r="L192" s="37"/>
      <c r="M192" s="68"/>
      <c r="N192" s="68"/>
      <c r="O192" s="68"/>
      <c r="P192" s="68"/>
      <c r="Q192" s="69"/>
      <c r="R192" s="17"/>
      <c r="S192" s="18"/>
      <c r="T192" s="18"/>
      <c r="U192" s="18"/>
      <c r="V192" s="22"/>
      <c r="W192" s="560" t="s">
        <v>76</v>
      </c>
      <c r="X192" s="548"/>
      <c r="Y192" s="563"/>
      <c r="Z192" s="563"/>
      <c r="AA192" s="563"/>
      <c r="AB192" s="563"/>
      <c r="AC192" s="563"/>
      <c r="AD192" s="563"/>
      <c r="AE192" s="563"/>
      <c r="AF192" s="563"/>
      <c r="AG192" s="594"/>
      <c r="AH192" s="560" t="s">
        <v>76</v>
      </c>
      <c r="AI192" s="548"/>
      <c r="AJ192" s="6" t="s">
        <v>563</v>
      </c>
      <c r="BC192" s="12"/>
      <c r="BD192" s="560" t="s">
        <v>76</v>
      </c>
      <c r="BE192" s="548"/>
      <c r="BF192" s="548"/>
      <c r="BG192" s="548"/>
      <c r="BH192" s="548" t="s">
        <v>76</v>
      </c>
      <c r="BI192" s="601"/>
      <c r="BJ192" s="66"/>
      <c r="BK192" s="41"/>
      <c r="BL192" s="67"/>
      <c r="BM192" s="66"/>
      <c r="BN192" s="41"/>
      <c r="BO192" s="67"/>
      <c r="BP192" s="309"/>
      <c r="BQ192" s="309"/>
      <c r="BR192" s="309"/>
      <c r="BS192" s="309"/>
      <c r="BT192" s="309"/>
      <c r="BU192" s="309"/>
      <c r="BV192" s="361"/>
    </row>
    <row r="193" spans="1:76" ht="13.7" customHeight="1" thickBot="1" x14ac:dyDescent="0.2">
      <c r="B193" s="363"/>
      <c r="C193" s="364"/>
      <c r="D193" s="364"/>
      <c r="E193" s="364"/>
      <c r="F193" s="365"/>
      <c r="G193" s="1245"/>
      <c r="H193" s="701"/>
      <c r="I193" s="701"/>
      <c r="J193" s="701"/>
      <c r="K193" s="702"/>
      <c r="L193" s="366"/>
      <c r="M193" s="367"/>
      <c r="N193" s="367"/>
      <c r="O193" s="367"/>
      <c r="P193" s="367"/>
      <c r="Q193" s="368"/>
      <c r="R193" s="337"/>
      <c r="S193" s="338"/>
      <c r="T193" s="338"/>
      <c r="U193" s="338"/>
      <c r="V193" s="339"/>
      <c r="W193" s="595" t="s">
        <v>76</v>
      </c>
      <c r="X193" s="596"/>
      <c r="Y193" s="564"/>
      <c r="Z193" s="564"/>
      <c r="AA193" s="564"/>
      <c r="AB193" s="564"/>
      <c r="AC193" s="564"/>
      <c r="AD193" s="564"/>
      <c r="AE193" s="564"/>
      <c r="AF193" s="564"/>
      <c r="AG193" s="597"/>
      <c r="AH193" s="595" t="s">
        <v>76</v>
      </c>
      <c r="AI193" s="596"/>
      <c r="AJ193" s="335" t="s">
        <v>564</v>
      </c>
      <c r="AK193" s="335"/>
      <c r="AL193" s="335"/>
      <c r="AM193" s="335"/>
      <c r="AN193" s="335"/>
      <c r="AO193" s="335"/>
      <c r="AP193" s="335"/>
      <c r="AQ193" s="335"/>
      <c r="AR193" s="335"/>
      <c r="AS193" s="335"/>
      <c r="AT193" s="335"/>
      <c r="AU193" s="335"/>
      <c r="AV193" s="335"/>
      <c r="AW193" s="335"/>
      <c r="AX193" s="335"/>
      <c r="AY193" s="335"/>
      <c r="AZ193" s="335"/>
      <c r="BA193" s="335"/>
      <c r="BB193" s="335"/>
      <c r="BC193" s="336"/>
      <c r="BD193" s="595" t="s">
        <v>76</v>
      </c>
      <c r="BE193" s="596"/>
      <c r="BF193" s="596"/>
      <c r="BG193" s="596"/>
      <c r="BH193" s="596" t="s">
        <v>76</v>
      </c>
      <c r="BI193" s="598"/>
      <c r="BJ193" s="340"/>
      <c r="BK193" s="341"/>
      <c r="BL193" s="342"/>
      <c r="BM193" s="340"/>
      <c r="BN193" s="341"/>
      <c r="BO193" s="342"/>
      <c r="BP193" s="369"/>
      <c r="BQ193" s="370"/>
      <c r="BR193" s="370"/>
      <c r="BS193" s="370"/>
      <c r="BT193" s="370"/>
      <c r="BU193" s="370"/>
      <c r="BV193" s="371"/>
    </row>
    <row r="194" spans="1:76" ht="16.5" customHeight="1" x14ac:dyDescent="0.15">
      <c r="C194" s="279"/>
      <c r="D194" s="279"/>
      <c r="E194" s="279"/>
      <c r="F194" s="279"/>
      <c r="G194" s="279"/>
      <c r="H194" s="279"/>
      <c r="I194" s="279"/>
      <c r="J194" s="279"/>
      <c r="K194" s="279"/>
      <c r="L194" s="279"/>
      <c r="M194" s="279"/>
      <c r="N194" s="279"/>
      <c r="O194" s="279"/>
      <c r="P194" s="279"/>
      <c r="Q194" s="279"/>
      <c r="R194" s="279"/>
      <c r="S194" s="279"/>
      <c r="T194" s="279"/>
      <c r="U194" s="279"/>
      <c r="V194" s="279"/>
      <c r="W194" s="279"/>
      <c r="X194" s="279"/>
      <c r="Y194" s="279"/>
      <c r="Z194" s="279"/>
      <c r="AA194" s="279"/>
      <c r="AB194" s="279"/>
      <c r="AC194" s="279"/>
      <c r="AD194" s="279"/>
      <c r="AE194" s="279"/>
      <c r="AF194" s="279"/>
      <c r="AG194" s="279"/>
      <c r="AH194" s="279"/>
      <c r="AI194" s="279"/>
      <c r="AJ194" s="279"/>
      <c r="AK194" s="279"/>
      <c r="AL194" s="273" t="s">
        <v>12</v>
      </c>
      <c r="AM194" s="279"/>
      <c r="AN194" s="279"/>
      <c r="AO194" s="279"/>
      <c r="AP194" s="279"/>
      <c r="AQ194" s="279"/>
      <c r="AR194" s="279"/>
      <c r="AS194" s="279"/>
      <c r="AT194" s="279"/>
      <c r="AU194" s="279"/>
      <c r="AV194" s="279"/>
      <c r="AW194" s="279"/>
      <c r="AX194" s="279"/>
      <c r="AY194" s="279"/>
      <c r="AZ194" s="279"/>
      <c r="BA194" s="279"/>
      <c r="BB194" s="279"/>
      <c r="BC194" s="279"/>
      <c r="BD194" s="279"/>
      <c r="BE194" s="279"/>
      <c r="BF194" s="279"/>
      <c r="BG194" s="279"/>
      <c r="BH194" s="279"/>
      <c r="BI194" s="279"/>
      <c r="BJ194" s="279"/>
      <c r="BK194" s="279"/>
      <c r="BL194" s="279"/>
      <c r="BM194" s="279"/>
      <c r="BN194" s="279"/>
      <c r="BO194" s="279"/>
      <c r="BP194" s="279"/>
      <c r="BQ194" s="279"/>
      <c r="BR194" s="279"/>
      <c r="BS194" s="279"/>
      <c r="BT194" s="279"/>
      <c r="BU194" s="279"/>
      <c r="BV194" s="279"/>
    </row>
    <row r="195" spans="1:76" ht="13.5" customHeight="1" x14ac:dyDescent="0.15">
      <c r="B195" s="45" t="s">
        <v>473</v>
      </c>
      <c r="L195" s="264" t="s">
        <v>582</v>
      </c>
      <c r="BO195" s="1" t="s">
        <v>668</v>
      </c>
    </row>
    <row r="196" spans="1:76" ht="12" customHeight="1" x14ac:dyDescent="0.15">
      <c r="B196" s="6" t="s">
        <v>123</v>
      </c>
      <c r="BQ196" s="286"/>
      <c r="BR196" s="286"/>
      <c r="BS196" s="286"/>
      <c r="BT196" s="286"/>
      <c r="BU196" s="305" t="s">
        <v>613</v>
      </c>
    </row>
    <row r="197" spans="1:76" ht="12" customHeight="1" thickBot="1" x14ac:dyDescent="0.2">
      <c r="B197" s="6" t="s">
        <v>150</v>
      </c>
      <c r="BP197" s="286"/>
      <c r="BQ197" s="286"/>
      <c r="BR197" s="286"/>
      <c r="BS197" s="286"/>
      <c r="BT197" s="286"/>
      <c r="BU197" s="305" t="s">
        <v>614</v>
      </c>
    </row>
    <row r="198" spans="1:76" ht="14.25" customHeight="1" x14ac:dyDescent="0.15">
      <c r="B198" s="549"/>
      <c r="C198" s="550"/>
      <c r="D198" s="550"/>
      <c r="E198" s="550"/>
      <c r="F198" s="550"/>
      <c r="G198" s="553" t="s">
        <v>13</v>
      </c>
      <c r="H198" s="553"/>
      <c r="I198" s="553"/>
      <c r="J198" s="553"/>
      <c r="K198" s="553"/>
      <c r="L198" s="555" t="s">
        <v>373</v>
      </c>
      <c r="M198" s="553"/>
      <c r="N198" s="553"/>
      <c r="O198" s="553"/>
      <c r="P198" s="553"/>
      <c r="Q198" s="553"/>
      <c r="R198" s="555" t="s">
        <v>374</v>
      </c>
      <c r="S198" s="553"/>
      <c r="T198" s="553"/>
      <c r="U198" s="553"/>
      <c r="V198" s="553"/>
      <c r="W198" s="754" t="s">
        <v>14</v>
      </c>
      <c r="X198" s="755"/>
      <c r="Y198" s="755"/>
      <c r="Z198" s="755"/>
      <c r="AA198" s="755"/>
      <c r="AB198" s="755"/>
      <c r="AC198" s="755"/>
      <c r="AD198" s="755"/>
      <c r="AE198" s="755"/>
      <c r="AF198" s="755"/>
      <c r="AG198" s="755"/>
      <c r="AH198" s="754" t="s">
        <v>15</v>
      </c>
      <c r="AI198" s="755"/>
      <c r="AJ198" s="755"/>
      <c r="AK198" s="755"/>
      <c r="AL198" s="755"/>
      <c r="AM198" s="755"/>
      <c r="AN198" s="755"/>
      <c r="AO198" s="755"/>
      <c r="AP198" s="755"/>
      <c r="AQ198" s="755"/>
      <c r="AR198" s="755"/>
      <c r="AS198" s="755"/>
      <c r="AT198" s="755"/>
      <c r="AU198" s="755"/>
      <c r="AV198" s="755"/>
      <c r="AW198" s="755"/>
      <c r="AX198" s="755"/>
      <c r="AY198" s="755"/>
      <c r="AZ198" s="755"/>
      <c r="BA198" s="755"/>
      <c r="BB198" s="755"/>
      <c r="BC198" s="756"/>
      <c r="BD198" s="550" t="s">
        <v>16</v>
      </c>
      <c r="BE198" s="550"/>
      <c r="BF198" s="550"/>
      <c r="BG198" s="550"/>
      <c r="BH198" s="550"/>
      <c r="BI198" s="550"/>
      <c r="BJ198" s="550" t="s">
        <v>17</v>
      </c>
      <c r="BK198" s="550"/>
      <c r="BL198" s="550"/>
      <c r="BM198" s="550"/>
      <c r="BN198" s="550"/>
      <c r="BO198" s="550"/>
      <c r="BP198" s="730" t="s">
        <v>616</v>
      </c>
      <c r="BQ198" s="731"/>
      <c r="BR198" s="731"/>
      <c r="BS198" s="731"/>
      <c r="BT198" s="731"/>
      <c r="BU198" s="731"/>
      <c r="BV198" s="732"/>
    </row>
    <row r="199" spans="1:76" ht="14.25" customHeight="1" thickBot="1" x14ac:dyDescent="0.2">
      <c r="B199" s="551"/>
      <c r="C199" s="552"/>
      <c r="D199" s="552"/>
      <c r="E199" s="552"/>
      <c r="F199" s="552"/>
      <c r="G199" s="554"/>
      <c r="H199" s="554"/>
      <c r="I199" s="554"/>
      <c r="J199" s="554"/>
      <c r="K199" s="554"/>
      <c r="L199" s="554"/>
      <c r="M199" s="554"/>
      <c r="N199" s="554"/>
      <c r="O199" s="554"/>
      <c r="P199" s="554"/>
      <c r="Q199" s="554"/>
      <c r="R199" s="554"/>
      <c r="S199" s="554"/>
      <c r="T199" s="554"/>
      <c r="U199" s="554"/>
      <c r="V199" s="554"/>
      <c r="W199" s="561"/>
      <c r="X199" s="562"/>
      <c r="Y199" s="562"/>
      <c r="Z199" s="562"/>
      <c r="AA199" s="562"/>
      <c r="AB199" s="562"/>
      <c r="AC199" s="562"/>
      <c r="AD199" s="562"/>
      <c r="AE199" s="562"/>
      <c r="AF199" s="562"/>
      <c r="AG199" s="562"/>
      <c r="AH199" s="561"/>
      <c r="AI199" s="562"/>
      <c r="AJ199" s="562"/>
      <c r="AK199" s="562"/>
      <c r="AL199" s="562"/>
      <c r="AM199" s="562"/>
      <c r="AN199" s="562"/>
      <c r="AO199" s="562"/>
      <c r="AP199" s="562"/>
      <c r="AQ199" s="562"/>
      <c r="AR199" s="562"/>
      <c r="AS199" s="562"/>
      <c r="AT199" s="562"/>
      <c r="AU199" s="562"/>
      <c r="AV199" s="562"/>
      <c r="AW199" s="562"/>
      <c r="AX199" s="562"/>
      <c r="AY199" s="562"/>
      <c r="AZ199" s="562"/>
      <c r="BA199" s="562"/>
      <c r="BB199" s="562"/>
      <c r="BC199" s="735"/>
      <c r="BD199" s="552" t="s">
        <v>41</v>
      </c>
      <c r="BE199" s="552"/>
      <c r="BF199" s="552" t="s">
        <v>42</v>
      </c>
      <c r="BG199" s="552"/>
      <c r="BH199" s="552" t="s">
        <v>43</v>
      </c>
      <c r="BI199" s="552"/>
      <c r="BJ199" s="552" t="s">
        <v>44</v>
      </c>
      <c r="BK199" s="552"/>
      <c r="BL199" s="552"/>
      <c r="BM199" s="552" t="s">
        <v>45</v>
      </c>
      <c r="BN199" s="552"/>
      <c r="BO199" s="552"/>
      <c r="BP199" s="788" t="s">
        <v>615</v>
      </c>
      <c r="BQ199" s="789"/>
      <c r="BR199" s="789"/>
      <c r="BS199" s="789"/>
      <c r="BT199" s="789"/>
      <c r="BU199" s="789"/>
      <c r="BV199" s="790"/>
    </row>
    <row r="200" spans="1:76" ht="14.25" customHeight="1" thickTop="1" x14ac:dyDescent="0.15">
      <c r="A200" s="269" t="s">
        <v>572</v>
      </c>
      <c r="B200" s="356" t="s">
        <v>148</v>
      </c>
      <c r="C200" s="245"/>
      <c r="D200" s="245"/>
      <c r="E200" s="245"/>
      <c r="F200" s="386"/>
      <c r="G200" s="244" t="s">
        <v>247</v>
      </c>
      <c r="H200" s="245"/>
      <c r="I200" s="245"/>
      <c r="J200" s="245"/>
      <c r="K200" s="386"/>
      <c r="L200" s="693" t="s">
        <v>243</v>
      </c>
      <c r="M200" s="694"/>
      <c r="N200" s="694"/>
      <c r="O200" s="694"/>
      <c r="P200" s="694"/>
      <c r="Q200" s="695"/>
      <c r="R200" s="560" t="s">
        <v>70</v>
      </c>
      <c r="S200" s="548"/>
      <c r="T200" s="548"/>
      <c r="U200" s="548"/>
      <c r="V200" s="601"/>
      <c r="W200" s="560" t="s">
        <v>76</v>
      </c>
      <c r="X200" s="548"/>
      <c r="Y200" s="542" t="s">
        <v>58</v>
      </c>
      <c r="Z200" s="563"/>
      <c r="AA200" s="563"/>
      <c r="AB200" s="563"/>
      <c r="AC200" s="563"/>
      <c r="AD200" s="563"/>
      <c r="AE200" s="563"/>
      <c r="AF200" s="563"/>
      <c r="AG200" s="594"/>
      <c r="AH200" s="560" t="s">
        <v>76</v>
      </c>
      <c r="AI200" s="548"/>
      <c r="AJ200" s="6" t="s">
        <v>669</v>
      </c>
      <c r="BC200" s="12"/>
      <c r="BD200" s="560" t="s">
        <v>76</v>
      </c>
      <c r="BE200" s="548"/>
      <c r="BF200" s="548"/>
      <c r="BG200" s="548"/>
      <c r="BH200" s="548" t="s">
        <v>76</v>
      </c>
      <c r="BI200" s="601"/>
      <c r="BJ200" s="530" t="s">
        <v>128</v>
      </c>
      <c r="BK200" s="531"/>
      <c r="BL200" s="600"/>
      <c r="BM200" s="530" t="s">
        <v>128</v>
      </c>
      <c r="BN200" s="531"/>
      <c r="BO200" s="600"/>
      <c r="BP200" s="741"/>
      <c r="BQ200" s="741"/>
      <c r="BR200" s="741"/>
      <c r="BS200" s="741"/>
      <c r="BT200" s="741"/>
      <c r="BU200" s="741"/>
      <c r="BV200" s="969"/>
      <c r="BX200" s="234" t="s">
        <v>571</v>
      </c>
    </row>
    <row r="201" spans="1:76" ht="14.25" customHeight="1" x14ac:dyDescent="0.15">
      <c r="A201" s="269" t="s">
        <v>576</v>
      </c>
      <c r="B201" s="874" t="s">
        <v>246</v>
      </c>
      <c r="C201" s="875"/>
      <c r="D201" s="875"/>
      <c r="E201" s="875"/>
      <c r="F201" s="876"/>
      <c r="G201" s="987" t="s">
        <v>245</v>
      </c>
      <c r="H201" s="915"/>
      <c r="I201" s="915"/>
      <c r="J201" s="915"/>
      <c r="K201" s="916"/>
      <c r="L201" s="693"/>
      <c r="M201" s="694"/>
      <c r="N201" s="694"/>
      <c r="O201" s="694"/>
      <c r="P201" s="694"/>
      <c r="Q201" s="695"/>
      <c r="R201" s="9"/>
      <c r="V201" s="12"/>
      <c r="W201" s="560" t="s">
        <v>76</v>
      </c>
      <c r="X201" s="548"/>
      <c r="Y201" s="563"/>
      <c r="Z201" s="563"/>
      <c r="AA201" s="563"/>
      <c r="AB201" s="563"/>
      <c r="AC201" s="563"/>
      <c r="AD201" s="563"/>
      <c r="AE201" s="563"/>
      <c r="AF201" s="563"/>
      <c r="AG201" s="594"/>
      <c r="AH201" s="560" t="s">
        <v>76</v>
      </c>
      <c r="AI201" s="548"/>
      <c r="AJ201" s="6" t="s">
        <v>670</v>
      </c>
      <c r="BC201" s="12"/>
      <c r="BD201" s="560" t="s">
        <v>76</v>
      </c>
      <c r="BE201" s="548"/>
      <c r="BF201" s="548"/>
      <c r="BG201" s="548"/>
      <c r="BH201" s="548" t="s">
        <v>76</v>
      </c>
      <c r="BI201" s="601"/>
      <c r="BJ201" s="530"/>
      <c r="BK201" s="531"/>
      <c r="BL201" s="600"/>
      <c r="BM201" s="530"/>
      <c r="BN201" s="531"/>
      <c r="BO201" s="600"/>
      <c r="BP201" s="733"/>
      <c r="BQ201" s="733"/>
      <c r="BR201" s="733"/>
      <c r="BS201" s="733"/>
      <c r="BT201" s="733"/>
      <c r="BU201" s="733"/>
      <c r="BV201" s="734"/>
    </row>
    <row r="202" spans="1:76" ht="14.25" customHeight="1" x14ac:dyDescent="0.15">
      <c r="B202" s="874"/>
      <c r="C202" s="875"/>
      <c r="D202" s="875"/>
      <c r="E202" s="875"/>
      <c r="F202" s="876"/>
      <c r="G202" s="987"/>
      <c r="H202" s="915"/>
      <c r="I202" s="915"/>
      <c r="J202" s="915"/>
      <c r="K202" s="916"/>
      <c r="L202" s="693"/>
      <c r="M202" s="694"/>
      <c r="N202" s="694"/>
      <c r="O202" s="694"/>
      <c r="P202" s="694"/>
      <c r="Q202" s="695"/>
      <c r="R202" s="9"/>
      <c r="V202" s="12"/>
      <c r="W202" s="560" t="s">
        <v>76</v>
      </c>
      <c r="X202" s="548"/>
      <c r="Y202" s="563"/>
      <c r="Z202" s="563"/>
      <c r="AA202" s="563"/>
      <c r="AB202" s="563"/>
      <c r="AC202" s="563"/>
      <c r="AD202" s="563"/>
      <c r="AE202" s="563"/>
      <c r="AF202" s="563"/>
      <c r="AG202" s="594"/>
      <c r="AH202" s="560" t="s">
        <v>76</v>
      </c>
      <c r="AI202" s="548"/>
      <c r="AJ202" s="6" t="s">
        <v>671</v>
      </c>
      <c r="BC202" s="12"/>
      <c r="BD202" s="560" t="s">
        <v>76</v>
      </c>
      <c r="BE202" s="548"/>
      <c r="BF202" s="548"/>
      <c r="BG202" s="548"/>
      <c r="BH202" s="548" t="s">
        <v>76</v>
      </c>
      <c r="BI202" s="601"/>
      <c r="BJ202" s="530" t="s">
        <v>129</v>
      </c>
      <c r="BK202" s="531"/>
      <c r="BL202" s="600"/>
      <c r="BM202" s="530" t="s">
        <v>129</v>
      </c>
      <c r="BN202" s="531"/>
      <c r="BO202" s="600"/>
      <c r="BP202" s="733"/>
      <c r="BQ202" s="733"/>
      <c r="BR202" s="733"/>
      <c r="BS202" s="733"/>
      <c r="BT202" s="733"/>
      <c r="BU202" s="733"/>
      <c r="BV202" s="734"/>
    </row>
    <row r="203" spans="1:76" ht="14.25" customHeight="1" x14ac:dyDescent="0.15">
      <c r="B203" s="874"/>
      <c r="C203" s="875"/>
      <c r="D203" s="875"/>
      <c r="E203" s="875"/>
      <c r="F203" s="876"/>
      <c r="G203" s="987"/>
      <c r="H203" s="915"/>
      <c r="I203" s="915"/>
      <c r="J203" s="915"/>
      <c r="K203" s="916"/>
      <c r="L203" s="693"/>
      <c r="M203" s="694"/>
      <c r="N203" s="694"/>
      <c r="O203" s="694"/>
      <c r="P203" s="694"/>
      <c r="Q203" s="695"/>
      <c r="R203" s="9"/>
      <c r="V203" s="12"/>
      <c r="W203" s="560" t="s">
        <v>76</v>
      </c>
      <c r="X203" s="548"/>
      <c r="Y203" s="563"/>
      <c r="Z203" s="563"/>
      <c r="AA203" s="563"/>
      <c r="AB203" s="563"/>
      <c r="AC203" s="563"/>
      <c r="AD203" s="563"/>
      <c r="AE203" s="563"/>
      <c r="AF203" s="563"/>
      <c r="AG203" s="594"/>
      <c r="AH203" s="560" t="s">
        <v>76</v>
      </c>
      <c r="AI203" s="548"/>
      <c r="AJ203" s="6" t="s">
        <v>672</v>
      </c>
      <c r="BC203" s="12"/>
      <c r="BD203" s="560" t="s">
        <v>76</v>
      </c>
      <c r="BE203" s="548"/>
      <c r="BF203" s="548"/>
      <c r="BG203" s="548"/>
      <c r="BH203" s="548" t="s">
        <v>76</v>
      </c>
      <c r="BI203" s="601"/>
      <c r="BJ203" s="530"/>
      <c r="BK203" s="531"/>
      <c r="BL203" s="600"/>
      <c r="BM203" s="530"/>
      <c r="BN203" s="531"/>
      <c r="BO203" s="600"/>
      <c r="BP203" s="733"/>
      <c r="BQ203" s="733"/>
      <c r="BR203" s="733"/>
      <c r="BS203" s="733"/>
      <c r="BT203" s="733"/>
      <c r="BU203" s="733"/>
      <c r="BV203" s="734"/>
    </row>
    <row r="204" spans="1:76" ht="14.25" customHeight="1" x14ac:dyDescent="0.15">
      <c r="B204" s="874"/>
      <c r="C204" s="875"/>
      <c r="D204" s="875"/>
      <c r="E204" s="875"/>
      <c r="F204" s="876"/>
      <c r="G204" s="987"/>
      <c r="H204" s="915"/>
      <c r="I204" s="915"/>
      <c r="J204" s="915"/>
      <c r="K204" s="916"/>
      <c r="L204" s="693"/>
      <c r="M204" s="694"/>
      <c r="N204" s="694"/>
      <c r="O204" s="694"/>
      <c r="P204" s="694"/>
      <c r="Q204" s="695"/>
      <c r="R204" s="9"/>
      <c r="V204" s="12"/>
      <c r="W204" s="560" t="s">
        <v>76</v>
      </c>
      <c r="X204" s="548"/>
      <c r="Y204" s="563"/>
      <c r="Z204" s="563"/>
      <c r="AA204" s="563"/>
      <c r="AB204" s="563"/>
      <c r="AC204" s="563"/>
      <c r="AD204" s="563"/>
      <c r="AE204" s="563"/>
      <c r="AF204" s="563"/>
      <c r="AG204" s="594"/>
      <c r="AH204" s="560" t="s">
        <v>76</v>
      </c>
      <c r="AI204" s="548"/>
      <c r="AJ204" s="6" t="s">
        <v>673</v>
      </c>
      <c r="BC204" s="12"/>
      <c r="BD204" s="560" t="s">
        <v>76</v>
      </c>
      <c r="BE204" s="548"/>
      <c r="BF204" s="548"/>
      <c r="BG204" s="548"/>
      <c r="BH204" s="548" t="s">
        <v>76</v>
      </c>
      <c r="BI204" s="601"/>
      <c r="BJ204" s="294"/>
      <c r="BK204" s="295"/>
      <c r="BL204" s="296"/>
      <c r="BM204" s="294"/>
      <c r="BN204" s="295"/>
      <c r="BO204" s="296"/>
      <c r="BP204" s="309"/>
      <c r="BQ204" s="309"/>
      <c r="BR204" s="309"/>
      <c r="BS204" s="309"/>
      <c r="BT204" s="309"/>
      <c r="BU204" s="309"/>
      <c r="BV204" s="361"/>
    </row>
    <row r="205" spans="1:76" ht="14.25" customHeight="1" x14ac:dyDescent="0.15">
      <c r="B205" s="874"/>
      <c r="C205" s="875"/>
      <c r="D205" s="875"/>
      <c r="E205" s="875"/>
      <c r="F205" s="876"/>
      <c r="G205" s="1216"/>
      <c r="H205" s="1217"/>
      <c r="I205" s="1217"/>
      <c r="J205" s="1217"/>
      <c r="K205" s="1218"/>
      <c r="L205" s="847"/>
      <c r="M205" s="848"/>
      <c r="N205" s="848"/>
      <c r="O205" s="848"/>
      <c r="P205" s="848"/>
      <c r="Q205" s="849"/>
      <c r="R205" s="7"/>
      <c r="S205" s="8"/>
      <c r="T205" s="8"/>
      <c r="U205" s="8"/>
      <c r="V205" s="13"/>
      <c r="W205" s="539" t="s">
        <v>76</v>
      </c>
      <c r="X205" s="540"/>
      <c r="Y205" s="536"/>
      <c r="Z205" s="536"/>
      <c r="AA205" s="536"/>
      <c r="AB205" s="536"/>
      <c r="AC205" s="536"/>
      <c r="AD205" s="536"/>
      <c r="AE205" s="536"/>
      <c r="AF205" s="536"/>
      <c r="AG205" s="729"/>
      <c r="AH205" s="539" t="s">
        <v>76</v>
      </c>
      <c r="AI205" s="540"/>
      <c r="AJ205" s="8" t="s">
        <v>674</v>
      </c>
      <c r="AK205" s="8"/>
      <c r="AL205" s="8"/>
      <c r="AM205" s="8"/>
      <c r="AN205" s="8"/>
      <c r="AO205" s="8"/>
      <c r="AP205" s="8"/>
      <c r="AQ205" s="8"/>
      <c r="AR205" s="8"/>
      <c r="AS205" s="8"/>
      <c r="AT205" s="8"/>
      <c r="AU205" s="8"/>
      <c r="AV205" s="8"/>
      <c r="AW205" s="8"/>
      <c r="AX205" s="8"/>
      <c r="AY205" s="8"/>
      <c r="AZ205" s="8"/>
      <c r="BA205" s="8"/>
      <c r="BB205" s="8"/>
      <c r="BC205" s="13"/>
      <c r="BD205" s="539" t="s">
        <v>76</v>
      </c>
      <c r="BE205" s="540"/>
      <c r="BF205" s="540"/>
      <c r="BG205" s="540"/>
      <c r="BH205" s="540" t="s">
        <v>76</v>
      </c>
      <c r="BI205" s="541"/>
      <c r="BJ205" s="297"/>
      <c r="BK205" s="288"/>
      <c r="BL205" s="298"/>
      <c r="BM205" s="297"/>
      <c r="BN205" s="288"/>
      <c r="BO205" s="298"/>
      <c r="BP205" s="733"/>
      <c r="BQ205" s="733"/>
      <c r="BR205" s="733"/>
      <c r="BS205" s="733"/>
      <c r="BT205" s="733"/>
      <c r="BU205" s="733"/>
      <c r="BV205" s="734"/>
    </row>
    <row r="206" spans="1:76" ht="14.25" customHeight="1" x14ac:dyDescent="0.15">
      <c r="A206" s="269" t="s">
        <v>572</v>
      </c>
      <c r="B206" s="874"/>
      <c r="C206" s="875"/>
      <c r="D206" s="875"/>
      <c r="E206" s="875"/>
      <c r="F206" s="876"/>
      <c r="G206" s="246" t="s">
        <v>244</v>
      </c>
      <c r="H206" s="251"/>
      <c r="I206" s="251"/>
      <c r="J206" s="251"/>
      <c r="K206" s="254"/>
      <c r="L206" s="846" t="s">
        <v>243</v>
      </c>
      <c r="M206" s="770"/>
      <c r="N206" s="770"/>
      <c r="O206" s="770"/>
      <c r="P206" s="770"/>
      <c r="Q206" s="771"/>
      <c r="R206" s="560" t="s">
        <v>70</v>
      </c>
      <c r="S206" s="548"/>
      <c r="T206" s="548"/>
      <c r="U206" s="548"/>
      <c r="V206" s="601"/>
      <c r="W206" s="559" t="s">
        <v>76</v>
      </c>
      <c r="X206" s="621"/>
      <c r="Y206" s="738" t="s">
        <v>58</v>
      </c>
      <c r="Z206" s="716"/>
      <c r="AA206" s="716"/>
      <c r="AB206" s="716"/>
      <c r="AC206" s="716"/>
      <c r="AD206" s="716"/>
      <c r="AE206" s="716"/>
      <c r="AF206" s="716"/>
      <c r="AG206" s="752"/>
      <c r="AH206" s="559" t="s">
        <v>76</v>
      </c>
      <c r="AI206" s="621"/>
      <c r="AJ206" s="4" t="s">
        <v>242</v>
      </c>
      <c r="AK206" s="4"/>
      <c r="AL206" s="4"/>
      <c r="AM206" s="4"/>
      <c r="AN206" s="4"/>
      <c r="AO206" s="4"/>
      <c r="AP206" s="4"/>
      <c r="AQ206" s="4"/>
      <c r="AR206" s="4"/>
      <c r="AS206" s="4"/>
      <c r="AT206" s="4"/>
      <c r="AU206" s="4"/>
      <c r="AV206" s="4"/>
      <c r="AW206" s="4"/>
      <c r="AX206" s="4"/>
      <c r="AY206" s="4"/>
      <c r="AZ206" s="4"/>
      <c r="BA206" s="4"/>
      <c r="BB206" s="4"/>
      <c r="BC206" s="11"/>
      <c r="BD206" s="559" t="s">
        <v>75</v>
      </c>
      <c r="BE206" s="621"/>
      <c r="BF206" s="4"/>
      <c r="BG206" s="4"/>
      <c r="BH206" s="621" t="s">
        <v>75</v>
      </c>
      <c r="BI206" s="719"/>
      <c r="BJ206" s="527" t="s">
        <v>128</v>
      </c>
      <c r="BK206" s="528"/>
      <c r="BL206" s="692"/>
      <c r="BM206" s="527" t="s">
        <v>128</v>
      </c>
      <c r="BN206" s="528"/>
      <c r="BO206" s="692"/>
      <c r="BP206" s="733"/>
      <c r="BQ206" s="733"/>
      <c r="BR206" s="733"/>
      <c r="BS206" s="733"/>
      <c r="BT206" s="733"/>
      <c r="BU206" s="733"/>
      <c r="BV206" s="734"/>
      <c r="BX206" s="234" t="s">
        <v>571</v>
      </c>
    </row>
    <row r="207" spans="1:76" ht="14.25" customHeight="1" x14ac:dyDescent="0.15">
      <c r="A207" s="269" t="s">
        <v>576</v>
      </c>
      <c r="B207" s="874"/>
      <c r="C207" s="875"/>
      <c r="D207" s="875"/>
      <c r="E207" s="875"/>
      <c r="F207" s="876"/>
      <c r="G207" s="1239" t="s">
        <v>241</v>
      </c>
      <c r="H207" s="1240"/>
      <c r="I207" s="1240"/>
      <c r="J207" s="1240"/>
      <c r="K207" s="1241"/>
      <c r="L207" s="693"/>
      <c r="M207" s="694"/>
      <c r="N207" s="694"/>
      <c r="O207" s="694"/>
      <c r="P207" s="694"/>
      <c r="Q207" s="695"/>
      <c r="R207" s="9"/>
      <c r="V207" s="12"/>
      <c r="W207" s="560" t="s">
        <v>76</v>
      </c>
      <c r="X207" s="548"/>
      <c r="Y207" s="563"/>
      <c r="Z207" s="563"/>
      <c r="AA207" s="563"/>
      <c r="AB207" s="563"/>
      <c r="AC207" s="563"/>
      <c r="AD207" s="563"/>
      <c r="AE207" s="563"/>
      <c r="AF207" s="563"/>
      <c r="AG207" s="594"/>
      <c r="AH207" s="560" t="s">
        <v>76</v>
      </c>
      <c r="AI207" s="548"/>
      <c r="AJ207" s="6" t="s">
        <v>240</v>
      </c>
      <c r="BC207" s="12"/>
      <c r="BD207" s="560" t="s">
        <v>76</v>
      </c>
      <c r="BE207" s="548"/>
      <c r="BF207" s="548"/>
      <c r="BG207" s="548"/>
      <c r="BH207" s="548" t="s">
        <v>76</v>
      </c>
      <c r="BI207" s="601"/>
      <c r="BJ207" s="530"/>
      <c r="BK207" s="531"/>
      <c r="BL207" s="600"/>
      <c r="BM207" s="530"/>
      <c r="BN207" s="531"/>
      <c r="BO207" s="600"/>
      <c r="BP207" s="733"/>
      <c r="BQ207" s="733"/>
      <c r="BR207" s="733"/>
      <c r="BS207" s="733"/>
      <c r="BT207" s="733"/>
      <c r="BU207" s="733"/>
      <c r="BV207" s="734"/>
    </row>
    <row r="208" spans="1:76" ht="14.25" customHeight="1" x14ac:dyDescent="0.15">
      <c r="B208" s="874"/>
      <c r="C208" s="875"/>
      <c r="D208" s="875"/>
      <c r="E208" s="875"/>
      <c r="F208" s="876"/>
      <c r="G208" s="1239"/>
      <c r="H208" s="1240"/>
      <c r="I208" s="1240"/>
      <c r="J208" s="1240"/>
      <c r="K208" s="1241"/>
      <c r="L208" s="693"/>
      <c r="M208" s="694"/>
      <c r="N208" s="694"/>
      <c r="O208" s="694"/>
      <c r="P208" s="694"/>
      <c r="Q208" s="695"/>
      <c r="R208" s="9"/>
      <c r="V208" s="12"/>
      <c r="W208" s="560" t="s">
        <v>76</v>
      </c>
      <c r="X208" s="548"/>
      <c r="Y208" s="563"/>
      <c r="Z208" s="563"/>
      <c r="AA208" s="563"/>
      <c r="AB208" s="563"/>
      <c r="AC208" s="563"/>
      <c r="AD208" s="563"/>
      <c r="AE208" s="563"/>
      <c r="AF208" s="563"/>
      <c r="AG208" s="594"/>
      <c r="AH208" s="560" t="s">
        <v>76</v>
      </c>
      <c r="AI208" s="548"/>
      <c r="BC208" s="12"/>
      <c r="BD208" s="9"/>
      <c r="BI208" s="12"/>
      <c r="BJ208" s="530" t="s">
        <v>129</v>
      </c>
      <c r="BK208" s="531"/>
      <c r="BL208" s="600"/>
      <c r="BM208" s="530" t="s">
        <v>129</v>
      </c>
      <c r="BN208" s="531"/>
      <c r="BO208" s="600"/>
      <c r="BP208" s="733"/>
      <c r="BQ208" s="733"/>
      <c r="BR208" s="733"/>
      <c r="BS208" s="733"/>
      <c r="BT208" s="733"/>
      <c r="BU208" s="733"/>
      <c r="BV208" s="734"/>
    </row>
    <row r="209" spans="1:76" ht="14.25" customHeight="1" x14ac:dyDescent="0.15">
      <c r="B209" s="874"/>
      <c r="C209" s="875"/>
      <c r="D209" s="875"/>
      <c r="E209" s="875"/>
      <c r="F209" s="876"/>
      <c r="G209" s="1239"/>
      <c r="H209" s="1240"/>
      <c r="I209" s="1240"/>
      <c r="J209" s="1240"/>
      <c r="K209" s="1241"/>
      <c r="L209" s="693"/>
      <c r="M209" s="694"/>
      <c r="N209" s="694"/>
      <c r="O209" s="694"/>
      <c r="P209" s="694"/>
      <c r="Q209" s="695"/>
      <c r="R209" s="9"/>
      <c r="V209" s="12"/>
      <c r="W209" s="560" t="s">
        <v>76</v>
      </c>
      <c r="X209" s="548"/>
      <c r="Y209" s="563"/>
      <c r="Z209" s="563"/>
      <c r="AA209" s="563"/>
      <c r="AB209" s="563"/>
      <c r="AC209" s="563"/>
      <c r="AD209" s="563"/>
      <c r="AE209" s="563"/>
      <c r="AF209" s="563"/>
      <c r="AG209" s="594"/>
      <c r="AH209" s="560" t="s">
        <v>76</v>
      </c>
      <c r="AI209" s="548"/>
      <c r="BC209" s="12"/>
      <c r="BD209" s="560"/>
      <c r="BE209" s="548"/>
      <c r="BH209" s="548"/>
      <c r="BI209" s="601"/>
      <c r="BJ209" s="530"/>
      <c r="BK209" s="531"/>
      <c r="BL209" s="600"/>
      <c r="BM209" s="530"/>
      <c r="BN209" s="531"/>
      <c r="BO209" s="600"/>
      <c r="BP209" s="733"/>
      <c r="BQ209" s="733"/>
      <c r="BR209" s="733"/>
      <c r="BS209" s="733"/>
      <c r="BT209" s="733"/>
      <c r="BU209" s="733"/>
      <c r="BV209" s="734"/>
    </row>
    <row r="210" spans="1:76" ht="14.25" customHeight="1" x14ac:dyDescent="0.15">
      <c r="B210" s="874"/>
      <c r="C210" s="875"/>
      <c r="D210" s="875"/>
      <c r="E210" s="875"/>
      <c r="F210" s="876"/>
      <c r="G210" s="1242"/>
      <c r="H210" s="1243"/>
      <c r="I210" s="1243"/>
      <c r="J210" s="1243"/>
      <c r="K210" s="1244"/>
      <c r="L210" s="847"/>
      <c r="M210" s="848"/>
      <c r="N210" s="848"/>
      <c r="O210" s="848"/>
      <c r="P210" s="848"/>
      <c r="Q210" s="849"/>
      <c r="R210" s="7"/>
      <c r="S210" s="8"/>
      <c r="T210" s="8"/>
      <c r="U210" s="8"/>
      <c r="V210" s="13"/>
      <c r="W210" s="539" t="s">
        <v>76</v>
      </c>
      <c r="X210" s="540"/>
      <c r="Y210" s="536"/>
      <c r="Z210" s="536"/>
      <c r="AA210" s="536"/>
      <c r="AB210" s="536"/>
      <c r="AC210" s="536"/>
      <c r="AD210" s="536"/>
      <c r="AE210" s="536"/>
      <c r="AF210" s="536"/>
      <c r="AG210" s="729"/>
      <c r="AH210" s="539" t="s">
        <v>76</v>
      </c>
      <c r="AI210" s="540"/>
      <c r="AJ210" s="8"/>
      <c r="AK210" s="8"/>
      <c r="AL210" s="8"/>
      <c r="AM210" s="8"/>
      <c r="AN210" s="8"/>
      <c r="AO210" s="8"/>
      <c r="AP210" s="8"/>
      <c r="AQ210" s="8"/>
      <c r="AR210" s="8"/>
      <c r="AS210" s="8"/>
      <c r="AT210" s="8"/>
      <c r="AU210" s="8"/>
      <c r="AV210" s="8"/>
      <c r="AW210" s="8"/>
      <c r="AX210" s="8"/>
      <c r="AY210" s="8"/>
      <c r="AZ210" s="8"/>
      <c r="BA210" s="8"/>
      <c r="BB210" s="8"/>
      <c r="BC210" s="13"/>
      <c r="BD210" s="7"/>
      <c r="BE210" s="8"/>
      <c r="BF210" s="8"/>
      <c r="BG210" s="8"/>
      <c r="BH210" s="8"/>
      <c r="BI210" s="13"/>
      <c r="BJ210" s="297"/>
      <c r="BK210" s="288"/>
      <c r="BL210" s="298"/>
      <c r="BM210" s="297"/>
      <c r="BN210" s="288"/>
      <c r="BO210" s="298"/>
      <c r="BP210" s="733"/>
      <c r="BQ210" s="733"/>
      <c r="BR210" s="733"/>
      <c r="BS210" s="733"/>
      <c r="BT210" s="733"/>
      <c r="BU210" s="733"/>
      <c r="BV210" s="734"/>
    </row>
    <row r="211" spans="1:76" ht="14.25" customHeight="1" x14ac:dyDescent="0.15">
      <c r="A211" s="269" t="s">
        <v>572</v>
      </c>
      <c r="B211" s="874"/>
      <c r="C211" s="875"/>
      <c r="D211" s="875"/>
      <c r="E211" s="875"/>
      <c r="F211" s="876"/>
      <c r="G211" s="246" t="s">
        <v>239</v>
      </c>
      <c r="H211" s="251"/>
      <c r="I211" s="251"/>
      <c r="J211" s="251"/>
      <c r="K211" s="251"/>
      <c r="L211" s="846" t="s">
        <v>319</v>
      </c>
      <c r="M211" s="770"/>
      <c r="N211" s="770"/>
      <c r="O211" s="770"/>
      <c r="P211" s="770"/>
      <c r="Q211" s="771"/>
      <c r="R211" s="559" t="s">
        <v>70</v>
      </c>
      <c r="S211" s="621"/>
      <c r="T211" s="621"/>
      <c r="U211" s="621"/>
      <c r="V211" s="719"/>
      <c r="W211" s="559" t="s">
        <v>76</v>
      </c>
      <c r="X211" s="621"/>
      <c r="Y211" s="738" t="s">
        <v>60</v>
      </c>
      <c r="Z211" s="716"/>
      <c r="AA211" s="716"/>
      <c r="AB211" s="716"/>
      <c r="AC211" s="716"/>
      <c r="AD211" s="716"/>
      <c r="AE211" s="716"/>
      <c r="AF211" s="716"/>
      <c r="AG211" s="752"/>
      <c r="AH211" s="559" t="s">
        <v>76</v>
      </c>
      <c r="AI211" s="621"/>
      <c r="AJ211" s="4" t="s">
        <v>318</v>
      </c>
      <c r="AK211" s="4"/>
      <c r="AL211" s="4"/>
      <c r="AM211" s="4"/>
      <c r="AN211" s="4"/>
      <c r="AO211" s="4"/>
      <c r="AP211" s="4"/>
      <c r="AQ211" s="4"/>
      <c r="AR211" s="4"/>
      <c r="AS211" s="4"/>
      <c r="AT211" s="4"/>
      <c r="AU211" s="4"/>
      <c r="AV211" s="4"/>
      <c r="AW211" s="4"/>
      <c r="AX211" s="4"/>
      <c r="AY211" s="4"/>
      <c r="AZ211" s="4"/>
      <c r="BA211" s="4"/>
      <c r="BB211" s="4"/>
      <c r="BC211" s="11"/>
      <c r="BD211" s="559" t="s">
        <v>75</v>
      </c>
      <c r="BE211" s="621"/>
      <c r="BF211" s="4"/>
      <c r="BG211" s="4"/>
      <c r="BH211" s="621" t="s">
        <v>75</v>
      </c>
      <c r="BI211" s="719"/>
      <c r="BJ211" s="527" t="s">
        <v>128</v>
      </c>
      <c r="BK211" s="528"/>
      <c r="BL211" s="692"/>
      <c r="BM211" s="527" t="s">
        <v>128</v>
      </c>
      <c r="BN211" s="528"/>
      <c r="BO211" s="692"/>
      <c r="BP211" s="733"/>
      <c r="BQ211" s="733"/>
      <c r="BR211" s="733"/>
      <c r="BS211" s="733"/>
      <c r="BT211" s="733"/>
      <c r="BU211" s="733"/>
      <c r="BV211" s="734"/>
      <c r="BX211" s="234" t="s">
        <v>571</v>
      </c>
    </row>
    <row r="212" spans="1:76" ht="14.25" customHeight="1" x14ac:dyDescent="0.15">
      <c r="A212" s="269" t="s">
        <v>576</v>
      </c>
      <c r="B212" s="874"/>
      <c r="C212" s="875"/>
      <c r="D212" s="875"/>
      <c r="E212" s="875"/>
      <c r="F212" s="876"/>
      <c r="G212" s="871" t="s">
        <v>238</v>
      </c>
      <c r="H212" s="872"/>
      <c r="I212" s="872"/>
      <c r="J212" s="872"/>
      <c r="K212" s="873"/>
      <c r="L212" s="693"/>
      <c r="M212" s="694"/>
      <c r="N212" s="694"/>
      <c r="O212" s="694"/>
      <c r="P212" s="694"/>
      <c r="Q212" s="695"/>
      <c r="R212" s="9"/>
      <c r="V212" s="12"/>
      <c r="W212" s="560" t="s">
        <v>76</v>
      </c>
      <c r="X212" s="548"/>
      <c r="Y212" s="542" t="s">
        <v>58</v>
      </c>
      <c r="Z212" s="563"/>
      <c r="AA212" s="563"/>
      <c r="AB212" s="563"/>
      <c r="AC212" s="563"/>
      <c r="AD212" s="563"/>
      <c r="AE212" s="563"/>
      <c r="AF212" s="563"/>
      <c r="AG212" s="594"/>
      <c r="AH212" s="560" t="s">
        <v>76</v>
      </c>
      <c r="AI212" s="548"/>
      <c r="AJ212" s="6" t="s">
        <v>317</v>
      </c>
      <c r="BC212" s="12"/>
      <c r="BD212" s="560" t="s">
        <v>75</v>
      </c>
      <c r="BE212" s="548"/>
      <c r="BH212" s="548" t="s">
        <v>75</v>
      </c>
      <c r="BI212" s="601"/>
      <c r="BJ212" s="530"/>
      <c r="BK212" s="531"/>
      <c r="BL212" s="600"/>
      <c r="BM212" s="530"/>
      <c r="BN212" s="531"/>
      <c r="BO212" s="600"/>
      <c r="BP212" s="733"/>
      <c r="BQ212" s="733"/>
      <c r="BR212" s="733"/>
      <c r="BS212" s="733"/>
      <c r="BT212" s="733"/>
      <c r="BU212" s="733"/>
      <c r="BV212" s="734"/>
    </row>
    <row r="213" spans="1:76" ht="14.25" customHeight="1" x14ac:dyDescent="0.15">
      <c r="B213" s="874"/>
      <c r="C213" s="875"/>
      <c r="D213" s="875"/>
      <c r="E213" s="875"/>
      <c r="F213" s="876"/>
      <c r="G213" s="871"/>
      <c r="H213" s="872"/>
      <c r="I213" s="872"/>
      <c r="J213" s="872"/>
      <c r="K213" s="873"/>
      <c r="L213" s="693"/>
      <c r="M213" s="694"/>
      <c r="N213" s="694"/>
      <c r="O213" s="694"/>
      <c r="P213" s="694"/>
      <c r="Q213" s="695"/>
      <c r="R213" s="9"/>
      <c r="V213" s="12"/>
      <c r="W213" s="560" t="s">
        <v>76</v>
      </c>
      <c r="X213" s="548"/>
      <c r="Y213" s="563"/>
      <c r="Z213" s="563"/>
      <c r="AA213" s="563"/>
      <c r="AB213" s="563"/>
      <c r="AC213" s="563"/>
      <c r="AD213" s="563"/>
      <c r="AE213" s="563"/>
      <c r="AF213" s="563"/>
      <c r="AG213" s="594"/>
      <c r="AH213" s="560" t="s">
        <v>76</v>
      </c>
      <c r="AI213" s="548"/>
      <c r="AJ213" s="6" t="s">
        <v>316</v>
      </c>
      <c r="BC213" s="12"/>
      <c r="BD213" s="560" t="s">
        <v>75</v>
      </c>
      <c r="BE213" s="548"/>
      <c r="BH213" s="548" t="s">
        <v>75</v>
      </c>
      <c r="BI213" s="601"/>
      <c r="BJ213" s="530" t="s">
        <v>129</v>
      </c>
      <c r="BK213" s="531"/>
      <c r="BL213" s="600"/>
      <c r="BM213" s="530" t="s">
        <v>129</v>
      </c>
      <c r="BN213" s="531"/>
      <c r="BO213" s="600"/>
      <c r="BP213" s="733"/>
      <c r="BQ213" s="733"/>
      <c r="BR213" s="733"/>
      <c r="BS213" s="733"/>
      <c r="BT213" s="733"/>
      <c r="BU213" s="733"/>
      <c r="BV213" s="734"/>
    </row>
    <row r="214" spans="1:76" ht="14.25" customHeight="1" x14ac:dyDescent="0.15">
      <c r="B214" s="874"/>
      <c r="C214" s="875"/>
      <c r="D214" s="875"/>
      <c r="E214" s="875"/>
      <c r="F214" s="876"/>
      <c r="G214" s="871"/>
      <c r="H214" s="872"/>
      <c r="I214" s="872"/>
      <c r="J214" s="872"/>
      <c r="K214" s="873"/>
      <c r="L214" s="693"/>
      <c r="M214" s="694"/>
      <c r="N214" s="694"/>
      <c r="O214" s="694"/>
      <c r="P214" s="694"/>
      <c r="Q214" s="695"/>
      <c r="R214" s="9"/>
      <c r="V214" s="12"/>
      <c r="W214" s="560" t="s">
        <v>76</v>
      </c>
      <c r="X214" s="548"/>
      <c r="Y214" s="563"/>
      <c r="Z214" s="563"/>
      <c r="AA214" s="563"/>
      <c r="AB214" s="563"/>
      <c r="AC214" s="563"/>
      <c r="AD214" s="563"/>
      <c r="AE214" s="563"/>
      <c r="AF214" s="563"/>
      <c r="AG214" s="594"/>
      <c r="AH214" s="560" t="s">
        <v>76</v>
      </c>
      <c r="AI214" s="548"/>
      <c r="AJ214" s="6" t="s">
        <v>315</v>
      </c>
      <c r="BC214" s="12"/>
      <c r="BD214" s="560" t="s">
        <v>75</v>
      </c>
      <c r="BE214" s="548"/>
      <c r="BH214" s="548" t="s">
        <v>75</v>
      </c>
      <c r="BI214" s="601"/>
      <c r="BJ214" s="530"/>
      <c r="BK214" s="531"/>
      <c r="BL214" s="600"/>
      <c r="BM214" s="530"/>
      <c r="BN214" s="531"/>
      <c r="BO214" s="600"/>
      <c r="BP214" s="733"/>
      <c r="BQ214" s="733"/>
      <c r="BR214" s="733"/>
      <c r="BS214" s="733"/>
      <c r="BT214" s="733"/>
      <c r="BU214" s="733"/>
      <c r="BV214" s="734"/>
    </row>
    <row r="215" spans="1:76" ht="14.25" customHeight="1" x14ac:dyDescent="0.15">
      <c r="B215" s="874"/>
      <c r="C215" s="875"/>
      <c r="D215" s="875"/>
      <c r="E215" s="875"/>
      <c r="F215" s="876"/>
      <c r="G215" s="871"/>
      <c r="H215" s="872"/>
      <c r="I215" s="872"/>
      <c r="J215" s="872"/>
      <c r="K215" s="873"/>
      <c r="L215" s="847"/>
      <c r="M215" s="848"/>
      <c r="N215" s="848"/>
      <c r="O215" s="848"/>
      <c r="P215" s="848"/>
      <c r="Q215" s="849"/>
      <c r="R215" s="7"/>
      <c r="S215" s="8"/>
      <c r="T215" s="8"/>
      <c r="U215" s="8"/>
      <c r="V215" s="13"/>
      <c r="W215" s="539" t="s">
        <v>76</v>
      </c>
      <c r="X215" s="540"/>
      <c r="Y215" s="536"/>
      <c r="Z215" s="536"/>
      <c r="AA215" s="536"/>
      <c r="AB215" s="536"/>
      <c r="AC215" s="536"/>
      <c r="AD215" s="536"/>
      <c r="AE215" s="536"/>
      <c r="AF215" s="536"/>
      <c r="AG215" s="729"/>
      <c r="AH215" s="539" t="s">
        <v>76</v>
      </c>
      <c r="AI215" s="540"/>
      <c r="AJ215" s="8"/>
      <c r="AK215" s="8"/>
      <c r="AL215" s="8"/>
      <c r="AM215" s="8"/>
      <c r="AN215" s="8"/>
      <c r="AO215" s="8"/>
      <c r="AP215" s="8"/>
      <c r="AQ215" s="8"/>
      <c r="AR215" s="8"/>
      <c r="AS215" s="8"/>
      <c r="AT215" s="8"/>
      <c r="AU215" s="8"/>
      <c r="AV215" s="8"/>
      <c r="AW215" s="8"/>
      <c r="AX215" s="8"/>
      <c r="AY215" s="8"/>
      <c r="AZ215" s="8"/>
      <c r="BA215" s="8"/>
      <c r="BB215" s="8"/>
      <c r="BC215" s="13"/>
      <c r="BD215" s="7"/>
      <c r="BE215" s="8"/>
      <c r="BF215" s="8"/>
      <c r="BG215" s="8"/>
      <c r="BH215" s="8"/>
      <c r="BI215" s="13"/>
      <c r="BJ215" s="297"/>
      <c r="BK215" s="288"/>
      <c r="BL215" s="298"/>
      <c r="BM215" s="297"/>
      <c r="BN215" s="288"/>
      <c r="BO215" s="298"/>
      <c r="BP215" s="733"/>
      <c r="BQ215" s="733"/>
      <c r="BR215" s="733"/>
      <c r="BS215" s="733"/>
      <c r="BT215" s="733"/>
      <c r="BU215" s="733"/>
      <c r="BV215" s="734"/>
    </row>
    <row r="216" spans="1:76" ht="14.25" customHeight="1" x14ac:dyDescent="0.15">
      <c r="B216" s="874"/>
      <c r="C216" s="875"/>
      <c r="D216" s="875"/>
      <c r="E216" s="875"/>
      <c r="F216" s="876"/>
      <c r="G216" s="871"/>
      <c r="H216" s="872"/>
      <c r="I216" s="872"/>
      <c r="J216" s="872"/>
      <c r="K216" s="873"/>
      <c r="L216" s="766" t="s">
        <v>675</v>
      </c>
      <c r="M216" s="694"/>
      <c r="N216" s="694"/>
      <c r="O216" s="694"/>
      <c r="P216" s="694"/>
      <c r="Q216" s="695"/>
      <c r="R216" s="559" t="s">
        <v>70</v>
      </c>
      <c r="S216" s="621"/>
      <c r="T216" s="621"/>
      <c r="U216" s="621"/>
      <c r="V216" s="719"/>
      <c r="W216" s="559" t="s">
        <v>76</v>
      </c>
      <c r="X216" s="621"/>
      <c r="Y216" s="738" t="s">
        <v>60</v>
      </c>
      <c r="Z216" s="563"/>
      <c r="AA216" s="563"/>
      <c r="AB216" s="563"/>
      <c r="AC216" s="563"/>
      <c r="AD216" s="563"/>
      <c r="AE216" s="563"/>
      <c r="AF216" s="563"/>
      <c r="AG216" s="594"/>
      <c r="AH216" s="560" t="s">
        <v>76</v>
      </c>
      <c r="AI216" s="548"/>
      <c r="AJ216" s="264" t="s">
        <v>676</v>
      </c>
      <c r="BC216" s="12"/>
      <c r="BD216" s="560" t="s">
        <v>75</v>
      </c>
      <c r="BE216" s="548"/>
      <c r="BH216" s="548" t="s">
        <v>75</v>
      </c>
      <c r="BI216" s="601"/>
      <c r="BJ216" s="527" t="s">
        <v>653</v>
      </c>
      <c r="BK216" s="528"/>
      <c r="BL216" s="692"/>
      <c r="BM216" s="527" t="s">
        <v>653</v>
      </c>
      <c r="BN216" s="528"/>
      <c r="BO216" s="692"/>
      <c r="BP216" s="309"/>
      <c r="BQ216" s="309"/>
      <c r="BR216" s="309"/>
      <c r="BS216" s="309"/>
      <c r="BT216" s="309"/>
      <c r="BU216" s="309"/>
      <c r="BV216" s="361"/>
    </row>
    <row r="217" spans="1:76" ht="14.25" customHeight="1" x14ac:dyDescent="0.15">
      <c r="B217" s="874"/>
      <c r="C217" s="875"/>
      <c r="D217" s="875"/>
      <c r="E217" s="875"/>
      <c r="F217" s="876"/>
      <c r="G217" s="871"/>
      <c r="H217" s="872"/>
      <c r="I217" s="872"/>
      <c r="J217" s="872"/>
      <c r="K217" s="873"/>
      <c r="L217" s="847"/>
      <c r="M217" s="848"/>
      <c r="N217" s="848"/>
      <c r="O217" s="848"/>
      <c r="P217" s="848"/>
      <c r="Q217" s="849"/>
      <c r="R217" s="9"/>
      <c r="V217" s="12"/>
      <c r="W217" s="539" t="s">
        <v>76</v>
      </c>
      <c r="X217" s="540"/>
      <c r="Y217" s="563"/>
      <c r="Z217" s="563"/>
      <c r="AA217" s="563"/>
      <c r="AB217" s="563"/>
      <c r="AC217" s="563"/>
      <c r="AD217" s="563"/>
      <c r="AE217" s="563"/>
      <c r="AF217" s="563"/>
      <c r="AG217" s="594"/>
      <c r="AH217" s="560" t="s">
        <v>76</v>
      </c>
      <c r="AI217" s="548"/>
      <c r="AJ217" s="264" t="s">
        <v>677</v>
      </c>
      <c r="BC217" s="12"/>
      <c r="BD217" s="560" t="s">
        <v>75</v>
      </c>
      <c r="BE217" s="548"/>
      <c r="BH217" s="548" t="s">
        <v>75</v>
      </c>
      <c r="BI217" s="601"/>
      <c r="BJ217" s="533" t="s">
        <v>654</v>
      </c>
      <c r="BK217" s="534"/>
      <c r="BL217" s="535"/>
      <c r="BM217" s="533" t="s">
        <v>654</v>
      </c>
      <c r="BN217" s="534"/>
      <c r="BO217" s="535"/>
      <c r="BP217" s="309"/>
      <c r="BQ217" s="309"/>
      <c r="BR217" s="309"/>
      <c r="BS217" s="309"/>
      <c r="BT217" s="309"/>
      <c r="BU217" s="309"/>
      <c r="BV217" s="361"/>
    </row>
    <row r="218" spans="1:76" ht="14.25" customHeight="1" x14ac:dyDescent="0.15">
      <c r="B218" s="874"/>
      <c r="C218" s="875"/>
      <c r="D218" s="875"/>
      <c r="E218" s="875"/>
      <c r="F218" s="876"/>
      <c r="G218" s="871"/>
      <c r="H218" s="872"/>
      <c r="I218" s="872"/>
      <c r="J218" s="872"/>
      <c r="K218" s="873"/>
      <c r="L218" s="846" t="s">
        <v>314</v>
      </c>
      <c r="M218" s="770"/>
      <c r="N218" s="770"/>
      <c r="O218" s="770"/>
      <c r="P218" s="770"/>
      <c r="Q218" s="771"/>
      <c r="R218" s="559" t="s">
        <v>70</v>
      </c>
      <c r="S218" s="621"/>
      <c r="T218" s="621"/>
      <c r="U218" s="621"/>
      <c r="V218" s="719"/>
      <c r="W218" s="559" t="s">
        <v>76</v>
      </c>
      <c r="X218" s="621"/>
      <c r="Y218" s="738" t="s">
        <v>58</v>
      </c>
      <c r="Z218" s="716"/>
      <c r="AA218" s="716"/>
      <c r="AB218" s="716"/>
      <c r="AC218" s="716"/>
      <c r="AD218" s="716"/>
      <c r="AE218" s="716"/>
      <c r="AF218" s="716"/>
      <c r="AG218" s="752"/>
      <c r="AH218" s="559" t="s">
        <v>76</v>
      </c>
      <c r="AI218" s="621"/>
      <c r="AJ218" s="4" t="s">
        <v>313</v>
      </c>
      <c r="AK218" s="4"/>
      <c r="AL218" s="4"/>
      <c r="AM218" s="4"/>
      <c r="AN218" s="4"/>
      <c r="AO218" s="4"/>
      <c r="AP218" s="4"/>
      <c r="AQ218" s="4"/>
      <c r="AR218" s="4"/>
      <c r="AS218" s="4"/>
      <c r="AT218" s="4"/>
      <c r="AU218" s="4"/>
      <c r="AV218" s="4"/>
      <c r="AW218" s="4"/>
      <c r="AX218" s="4"/>
      <c r="AY218" s="4"/>
      <c r="AZ218" s="4"/>
      <c r="BA218" s="4"/>
      <c r="BB218" s="4"/>
      <c r="BC218" s="11"/>
      <c r="BD218" s="559" t="s">
        <v>75</v>
      </c>
      <c r="BE218" s="621"/>
      <c r="BF218" s="4"/>
      <c r="BG218" s="4"/>
      <c r="BH218" s="621" t="s">
        <v>75</v>
      </c>
      <c r="BI218" s="719"/>
      <c r="BJ218" s="527" t="s">
        <v>128</v>
      </c>
      <c r="BK218" s="528"/>
      <c r="BL218" s="692"/>
      <c r="BM218" s="527" t="s">
        <v>128</v>
      </c>
      <c r="BN218" s="528"/>
      <c r="BO218" s="692"/>
      <c r="BP218" s="733"/>
      <c r="BQ218" s="733"/>
      <c r="BR218" s="733"/>
      <c r="BS218" s="733"/>
      <c r="BT218" s="733"/>
      <c r="BU218" s="733"/>
      <c r="BV218" s="734"/>
    </row>
    <row r="219" spans="1:76" ht="14.25" customHeight="1" x14ac:dyDescent="0.15">
      <c r="B219" s="874"/>
      <c r="C219" s="875"/>
      <c r="D219" s="875"/>
      <c r="E219" s="875"/>
      <c r="F219" s="876"/>
      <c r="G219" s="871"/>
      <c r="H219" s="872"/>
      <c r="I219" s="872"/>
      <c r="J219" s="872"/>
      <c r="K219" s="873"/>
      <c r="L219" s="693"/>
      <c r="M219" s="694"/>
      <c r="N219" s="694"/>
      <c r="O219" s="694"/>
      <c r="P219" s="694"/>
      <c r="Q219" s="695"/>
      <c r="R219" s="9"/>
      <c r="V219" s="12"/>
      <c r="W219" s="560" t="s">
        <v>76</v>
      </c>
      <c r="X219" s="548"/>
      <c r="Y219" s="563"/>
      <c r="Z219" s="563"/>
      <c r="AA219" s="563"/>
      <c r="AB219" s="563"/>
      <c r="AC219" s="563"/>
      <c r="AD219" s="563"/>
      <c r="AE219" s="563"/>
      <c r="AF219" s="563"/>
      <c r="AG219" s="594"/>
      <c r="AH219" s="560" t="s">
        <v>76</v>
      </c>
      <c r="AI219" s="548"/>
      <c r="BC219" s="12"/>
      <c r="BD219" s="560" t="s">
        <v>75</v>
      </c>
      <c r="BE219" s="548"/>
      <c r="BH219" s="548" t="s">
        <v>75</v>
      </c>
      <c r="BI219" s="601"/>
      <c r="BJ219" s="530"/>
      <c r="BK219" s="531"/>
      <c r="BL219" s="600"/>
      <c r="BM219" s="530"/>
      <c r="BN219" s="531"/>
      <c r="BO219" s="600"/>
      <c r="BP219" s="733"/>
      <c r="BQ219" s="733"/>
      <c r="BR219" s="733"/>
      <c r="BS219" s="733"/>
      <c r="BT219" s="733"/>
      <c r="BU219" s="733"/>
      <c r="BV219" s="734"/>
    </row>
    <row r="220" spans="1:76" ht="14.25" customHeight="1" x14ac:dyDescent="0.15">
      <c r="B220" s="874"/>
      <c r="C220" s="875"/>
      <c r="D220" s="875"/>
      <c r="E220" s="875"/>
      <c r="F220" s="876"/>
      <c r="G220" s="1230"/>
      <c r="H220" s="1231"/>
      <c r="I220" s="1231"/>
      <c r="J220" s="1231"/>
      <c r="K220" s="1232"/>
      <c r="L220" s="847"/>
      <c r="M220" s="848"/>
      <c r="N220" s="848"/>
      <c r="O220" s="848"/>
      <c r="P220" s="848"/>
      <c r="Q220" s="849"/>
      <c r="R220" s="7"/>
      <c r="S220" s="8"/>
      <c r="T220" s="8"/>
      <c r="U220" s="8"/>
      <c r="V220" s="13"/>
      <c r="W220" s="539" t="s">
        <v>76</v>
      </c>
      <c r="X220" s="540"/>
      <c r="Y220" s="536"/>
      <c r="Z220" s="536"/>
      <c r="AA220" s="536"/>
      <c r="AB220" s="536"/>
      <c r="AC220" s="536"/>
      <c r="AD220" s="536"/>
      <c r="AE220" s="536"/>
      <c r="AF220" s="536"/>
      <c r="AG220" s="729"/>
      <c r="AH220" s="539" t="s">
        <v>76</v>
      </c>
      <c r="AI220" s="540"/>
      <c r="AJ220" s="8"/>
      <c r="AK220" s="8"/>
      <c r="AL220" s="8"/>
      <c r="AM220" s="8"/>
      <c r="AN220" s="8"/>
      <c r="AO220" s="8"/>
      <c r="AP220" s="8"/>
      <c r="AQ220" s="8"/>
      <c r="AR220" s="8"/>
      <c r="AS220" s="8"/>
      <c r="AT220" s="8"/>
      <c r="AU220" s="8"/>
      <c r="AV220" s="8"/>
      <c r="AW220" s="8"/>
      <c r="AX220" s="8"/>
      <c r="AY220" s="8"/>
      <c r="AZ220" s="8"/>
      <c r="BA220" s="8"/>
      <c r="BB220" s="8"/>
      <c r="BC220" s="13"/>
      <c r="BD220" s="539" t="s">
        <v>75</v>
      </c>
      <c r="BE220" s="540"/>
      <c r="BF220" s="8"/>
      <c r="BG220" s="8"/>
      <c r="BH220" s="540" t="s">
        <v>75</v>
      </c>
      <c r="BI220" s="541"/>
      <c r="BJ220" s="533" t="s">
        <v>129</v>
      </c>
      <c r="BK220" s="534"/>
      <c r="BL220" s="535"/>
      <c r="BM220" s="533" t="s">
        <v>129</v>
      </c>
      <c r="BN220" s="534"/>
      <c r="BO220" s="535"/>
      <c r="BP220" s="733"/>
      <c r="BQ220" s="733"/>
      <c r="BR220" s="733"/>
      <c r="BS220" s="733"/>
      <c r="BT220" s="733"/>
      <c r="BU220" s="733"/>
      <c r="BV220" s="734"/>
    </row>
    <row r="221" spans="1:76" ht="14.25" customHeight="1" x14ac:dyDescent="0.15">
      <c r="A221" s="269" t="s">
        <v>572</v>
      </c>
      <c r="B221" s="874"/>
      <c r="C221" s="875"/>
      <c r="D221" s="875"/>
      <c r="E221" s="875"/>
      <c r="F221" s="876"/>
      <c r="G221" s="246" t="s">
        <v>312</v>
      </c>
      <c r="H221" s="248"/>
      <c r="I221" s="248"/>
      <c r="J221" s="248"/>
      <c r="K221" s="248"/>
      <c r="L221" s="886" t="s">
        <v>678</v>
      </c>
      <c r="M221" s="903"/>
      <c r="N221" s="903"/>
      <c r="O221" s="903"/>
      <c r="P221" s="903"/>
      <c r="Q221" s="904"/>
      <c r="R221" s="559" t="s">
        <v>70</v>
      </c>
      <c r="S221" s="621"/>
      <c r="T221" s="621"/>
      <c r="U221" s="621"/>
      <c r="V221" s="719"/>
      <c r="W221" s="559" t="s">
        <v>76</v>
      </c>
      <c r="X221" s="621"/>
      <c r="Y221" s="738" t="s">
        <v>729</v>
      </c>
      <c r="Z221" s="716"/>
      <c r="AA221" s="716"/>
      <c r="AB221" s="716"/>
      <c r="AC221" s="716"/>
      <c r="AD221" s="716"/>
      <c r="AE221" s="716"/>
      <c r="AF221" s="716"/>
      <c r="AG221" s="752"/>
      <c r="AH221" s="559" t="s">
        <v>76</v>
      </c>
      <c r="AI221" s="621"/>
      <c r="AJ221" s="267" t="s">
        <v>679</v>
      </c>
      <c r="AK221" s="4"/>
      <c r="AL221" s="4"/>
      <c r="AM221" s="4"/>
      <c r="AN221" s="4"/>
      <c r="AO221" s="4"/>
      <c r="AP221" s="4"/>
      <c r="AQ221" s="4"/>
      <c r="AR221" s="4"/>
      <c r="AS221" s="4"/>
      <c r="AT221" s="4"/>
      <c r="AU221" s="4"/>
      <c r="AV221" s="4"/>
      <c r="AW221" s="4"/>
      <c r="AX221" s="4"/>
      <c r="AY221" s="4"/>
      <c r="AZ221" s="4"/>
      <c r="BA221" s="4"/>
      <c r="BB221" s="4"/>
      <c r="BC221" s="11"/>
      <c r="BD221" s="559" t="s">
        <v>75</v>
      </c>
      <c r="BE221" s="621"/>
      <c r="BF221" s="4"/>
      <c r="BG221" s="4"/>
      <c r="BH221" s="621" t="s">
        <v>75</v>
      </c>
      <c r="BI221" s="719"/>
      <c r="BJ221" s="527" t="s">
        <v>128</v>
      </c>
      <c r="BK221" s="528"/>
      <c r="BL221" s="692"/>
      <c r="BM221" s="527" t="s">
        <v>128</v>
      </c>
      <c r="BN221" s="528"/>
      <c r="BO221" s="692"/>
      <c r="BP221" s="733"/>
      <c r="BQ221" s="733"/>
      <c r="BR221" s="733"/>
      <c r="BS221" s="733"/>
      <c r="BT221" s="733"/>
      <c r="BU221" s="733"/>
      <c r="BV221" s="734"/>
      <c r="BX221" s="234" t="s">
        <v>571</v>
      </c>
    </row>
    <row r="222" spans="1:76" ht="14.25" customHeight="1" x14ac:dyDescent="0.15">
      <c r="A222" s="269" t="s">
        <v>576</v>
      </c>
      <c r="B222" s="874"/>
      <c r="C222" s="875"/>
      <c r="D222" s="875"/>
      <c r="E222" s="875"/>
      <c r="F222" s="876"/>
      <c r="G222" s="1233" t="s">
        <v>311</v>
      </c>
      <c r="H222" s="1234"/>
      <c r="I222" s="1234"/>
      <c r="J222" s="1234"/>
      <c r="K222" s="1235"/>
      <c r="L222" s="766"/>
      <c r="M222" s="767"/>
      <c r="N222" s="767"/>
      <c r="O222" s="767"/>
      <c r="P222" s="767"/>
      <c r="Q222" s="768"/>
      <c r="R222" s="9"/>
      <c r="V222" s="12"/>
      <c r="W222" s="560" t="s">
        <v>76</v>
      </c>
      <c r="X222" s="548"/>
      <c r="Y222" s="563"/>
      <c r="Z222" s="563"/>
      <c r="AA222" s="563"/>
      <c r="AB222" s="563"/>
      <c r="AC222" s="563"/>
      <c r="AD222" s="563"/>
      <c r="AE222" s="563"/>
      <c r="AF222" s="563"/>
      <c r="AG222" s="594"/>
      <c r="AH222" s="560" t="s">
        <v>76</v>
      </c>
      <c r="AI222" s="548"/>
      <c r="AJ222" s="264" t="s">
        <v>680</v>
      </c>
      <c r="BC222" s="12"/>
      <c r="BD222" s="560" t="s">
        <v>75</v>
      </c>
      <c r="BE222" s="548"/>
      <c r="BH222" s="548" t="s">
        <v>75</v>
      </c>
      <c r="BI222" s="601"/>
      <c r="BJ222" s="530"/>
      <c r="BK222" s="531"/>
      <c r="BL222" s="600"/>
      <c r="BM222" s="530"/>
      <c r="BN222" s="531"/>
      <c r="BO222" s="600"/>
      <c r="BP222" s="733"/>
      <c r="BQ222" s="733"/>
      <c r="BR222" s="733"/>
      <c r="BS222" s="733"/>
      <c r="BT222" s="733"/>
      <c r="BU222" s="733"/>
      <c r="BV222" s="734"/>
    </row>
    <row r="223" spans="1:76" ht="14.25" customHeight="1" x14ac:dyDescent="0.15">
      <c r="B223" s="874"/>
      <c r="C223" s="875"/>
      <c r="D223" s="875"/>
      <c r="E223" s="875"/>
      <c r="F223" s="876"/>
      <c r="G223" s="1233"/>
      <c r="H223" s="1234"/>
      <c r="I223" s="1234"/>
      <c r="J223" s="1234"/>
      <c r="K223" s="1235"/>
      <c r="L223" s="766"/>
      <c r="M223" s="767"/>
      <c r="N223" s="767"/>
      <c r="O223" s="767"/>
      <c r="P223" s="767"/>
      <c r="Q223" s="768"/>
      <c r="R223" s="9"/>
      <c r="V223" s="12"/>
      <c r="W223" s="560" t="s">
        <v>76</v>
      </c>
      <c r="X223" s="548"/>
      <c r="Y223" s="563"/>
      <c r="Z223" s="563"/>
      <c r="AA223" s="563"/>
      <c r="AB223" s="563"/>
      <c r="AC223" s="563"/>
      <c r="AD223" s="563"/>
      <c r="AE223" s="563"/>
      <c r="AF223" s="563"/>
      <c r="AG223" s="594"/>
      <c r="AH223" s="560" t="s">
        <v>76</v>
      </c>
      <c r="AI223" s="548"/>
      <c r="AJ223" s="264" t="s">
        <v>681</v>
      </c>
      <c r="BC223" s="12"/>
      <c r="BD223" s="560" t="s">
        <v>75</v>
      </c>
      <c r="BE223" s="548"/>
      <c r="BH223" s="548" t="s">
        <v>75</v>
      </c>
      <c r="BI223" s="601"/>
      <c r="BJ223" s="530" t="s">
        <v>129</v>
      </c>
      <c r="BK223" s="531"/>
      <c r="BL223" s="600"/>
      <c r="BM223" s="530" t="s">
        <v>129</v>
      </c>
      <c r="BN223" s="531"/>
      <c r="BO223" s="600"/>
      <c r="BP223" s="733"/>
      <c r="BQ223" s="733"/>
      <c r="BR223" s="733"/>
      <c r="BS223" s="733"/>
      <c r="BT223" s="733"/>
      <c r="BU223" s="733"/>
      <c r="BV223" s="734"/>
    </row>
    <row r="224" spans="1:76" ht="14.25" customHeight="1" thickBot="1" x14ac:dyDescent="0.2">
      <c r="B224" s="1030"/>
      <c r="C224" s="1031"/>
      <c r="D224" s="1031"/>
      <c r="E224" s="1031"/>
      <c r="F224" s="1032"/>
      <c r="G224" s="1236"/>
      <c r="H224" s="1237"/>
      <c r="I224" s="1237"/>
      <c r="J224" s="1237"/>
      <c r="K224" s="1238"/>
      <c r="L224" s="1197"/>
      <c r="M224" s="1198"/>
      <c r="N224" s="1198"/>
      <c r="O224" s="1198"/>
      <c r="P224" s="1198"/>
      <c r="Q224" s="1199"/>
      <c r="R224" s="323"/>
      <c r="S224" s="324"/>
      <c r="T224" s="324"/>
      <c r="U224" s="324"/>
      <c r="V224" s="325"/>
      <c r="W224" s="561" t="s">
        <v>76</v>
      </c>
      <c r="X224" s="562"/>
      <c r="Y224" s="688"/>
      <c r="Z224" s="688"/>
      <c r="AA224" s="688"/>
      <c r="AB224" s="688"/>
      <c r="AC224" s="688"/>
      <c r="AD224" s="688"/>
      <c r="AE224" s="688"/>
      <c r="AF224" s="688"/>
      <c r="AG224" s="809"/>
      <c r="AH224" s="561" t="s">
        <v>76</v>
      </c>
      <c r="AI224" s="562"/>
      <c r="AJ224" s="324"/>
      <c r="AK224" s="324"/>
      <c r="AL224" s="324"/>
      <c r="AM224" s="324"/>
      <c r="AN224" s="324"/>
      <c r="AO224" s="324"/>
      <c r="AP224" s="324"/>
      <c r="AQ224" s="324"/>
      <c r="AR224" s="324"/>
      <c r="AS224" s="324"/>
      <c r="AT224" s="324"/>
      <c r="AU224" s="324"/>
      <c r="AV224" s="324"/>
      <c r="AW224" s="324"/>
      <c r="AX224" s="324"/>
      <c r="AY224" s="324"/>
      <c r="AZ224" s="324"/>
      <c r="BA224" s="324"/>
      <c r="BB224" s="324"/>
      <c r="BC224" s="325"/>
      <c r="BD224" s="323"/>
      <c r="BE224" s="324"/>
      <c r="BF224" s="324"/>
      <c r="BG224" s="324"/>
      <c r="BH224" s="324"/>
      <c r="BI224" s="325"/>
      <c r="BJ224" s="663"/>
      <c r="BK224" s="664"/>
      <c r="BL224" s="667"/>
      <c r="BM224" s="663"/>
      <c r="BN224" s="664"/>
      <c r="BO224" s="667"/>
      <c r="BP224" s="733"/>
      <c r="BQ224" s="733"/>
      <c r="BR224" s="733"/>
      <c r="BS224" s="733"/>
      <c r="BT224" s="733"/>
      <c r="BU224" s="733"/>
      <c r="BV224" s="734"/>
    </row>
    <row r="225" spans="1:76" ht="14.25" customHeight="1" thickTop="1" x14ac:dyDescent="0.15">
      <c r="A225" s="269" t="s">
        <v>572</v>
      </c>
      <c r="B225" s="382" t="s">
        <v>234</v>
      </c>
      <c r="C225" s="376"/>
      <c r="D225" s="376"/>
      <c r="E225" s="376"/>
      <c r="F225" s="377"/>
      <c r="G225" s="375" t="s">
        <v>233</v>
      </c>
      <c r="H225" s="376"/>
      <c r="I225" s="376"/>
      <c r="J225" s="376"/>
      <c r="K225" s="377"/>
      <c r="L225" s="883" t="s">
        <v>682</v>
      </c>
      <c r="M225" s="884"/>
      <c r="N225" s="884"/>
      <c r="O225" s="884"/>
      <c r="P225" s="884"/>
      <c r="Q225" s="885"/>
      <c r="R225" s="592" t="s">
        <v>70</v>
      </c>
      <c r="S225" s="593"/>
      <c r="T225" s="593"/>
      <c r="U225" s="593"/>
      <c r="V225" s="724"/>
      <c r="W225" s="592" t="s">
        <v>76</v>
      </c>
      <c r="X225" s="593"/>
      <c r="Y225" s="728" t="s">
        <v>58</v>
      </c>
      <c r="Z225" s="618"/>
      <c r="AA225" s="618"/>
      <c r="AB225" s="618"/>
      <c r="AC225" s="618"/>
      <c r="AD225" s="618"/>
      <c r="AE225" s="618"/>
      <c r="AF225" s="618"/>
      <c r="AG225" s="827"/>
      <c r="AH225" s="592" t="s">
        <v>76</v>
      </c>
      <c r="AI225" s="593"/>
      <c r="AJ225" s="353" t="s">
        <v>230</v>
      </c>
      <c r="AK225" s="353"/>
      <c r="AL225" s="353"/>
      <c r="AM225" s="353"/>
      <c r="AN225" s="353"/>
      <c r="AO225" s="353"/>
      <c r="AP225" s="353"/>
      <c r="AQ225" s="353"/>
      <c r="AR225" s="353"/>
      <c r="AS225" s="353"/>
      <c r="AT225" s="353"/>
      <c r="AU225" s="353"/>
      <c r="AV225" s="353"/>
      <c r="AW225" s="353"/>
      <c r="AX225" s="353"/>
      <c r="AY225" s="353"/>
      <c r="AZ225" s="353"/>
      <c r="BA225" s="353"/>
      <c r="BB225" s="353"/>
      <c r="BC225" s="354"/>
      <c r="BD225" s="592" t="s">
        <v>75</v>
      </c>
      <c r="BE225" s="593"/>
      <c r="BF225" s="353"/>
      <c r="BG225" s="353"/>
      <c r="BH225" s="593" t="s">
        <v>75</v>
      </c>
      <c r="BI225" s="724"/>
      <c r="BJ225" s="720" t="s">
        <v>128</v>
      </c>
      <c r="BK225" s="721"/>
      <c r="BL225" s="723"/>
      <c r="BM225" s="720" t="s">
        <v>128</v>
      </c>
      <c r="BN225" s="721"/>
      <c r="BO225" s="723"/>
      <c r="BP225" s="750"/>
      <c r="BQ225" s="733"/>
      <c r="BR225" s="733"/>
      <c r="BS225" s="733"/>
      <c r="BT225" s="733"/>
      <c r="BU225" s="733"/>
      <c r="BV225" s="734"/>
      <c r="BX225" s="234" t="s">
        <v>571</v>
      </c>
    </row>
    <row r="226" spans="1:76" ht="14.25" customHeight="1" x14ac:dyDescent="0.15">
      <c r="A226" s="269" t="s">
        <v>576</v>
      </c>
      <c r="B226" s="874" t="s">
        <v>232</v>
      </c>
      <c r="C226" s="875"/>
      <c r="D226" s="875"/>
      <c r="E226" s="875"/>
      <c r="F226" s="876"/>
      <c r="G226" s="1033" t="s">
        <v>231</v>
      </c>
      <c r="H226" s="875"/>
      <c r="I226" s="875"/>
      <c r="J226" s="875"/>
      <c r="K226" s="875"/>
      <c r="L226" s="710"/>
      <c r="M226" s="711"/>
      <c r="N226" s="711"/>
      <c r="O226" s="711"/>
      <c r="P226" s="711"/>
      <c r="Q226" s="712"/>
      <c r="R226" s="9"/>
      <c r="V226" s="12"/>
      <c r="W226" s="560" t="s">
        <v>76</v>
      </c>
      <c r="X226" s="548"/>
      <c r="Y226" s="563"/>
      <c r="Z226" s="563"/>
      <c r="AA226" s="563"/>
      <c r="AB226" s="563"/>
      <c r="AC226" s="563"/>
      <c r="AD226" s="563"/>
      <c r="AE226" s="563"/>
      <c r="AF226" s="563"/>
      <c r="AG226" s="594"/>
      <c r="AH226" s="560" t="s">
        <v>76</v>
      </c>
      <c r="AI226" s="548"/>
      <c r="AJ226" s="6" t="s">
        <v>229</v>
      </c>
      <c r="BC226" s="12"/>
      <c r="BD226" s="560" t="s">
        <v>75</v>
      </c>
      <c r="BE226" s="548"/>
      <c r="BH226" s="548" t="s">
        <v>75</v>
      </c>
      <c r="BI226" s="601"/>
      <c r="BJ226" s="530"/>
      <c r="BK226" s="531"/>
      <c r="BL226" s="600"/>
      <c r="BM226" s="530"/>
      <c r="BN226" s="531"/>
      <c r="BO226" s="600"/>
      <c r="BP226" s="750"/>
      <c r="BQ226" s="733"/>
      <c r="BR226" s="733"/>
      <c r="BS226" s="733"/>
      <c r="BT226" s="733"/>
      <c r="BU226" s="733"/>
      <c r="BV226" s="734"/>
    </row>
    <row r="227" spans="1:76" ht="14.25" customHeight="1" x14ac:dyDescent="0.15">
      <c r="B227" s="874"/>
      <c r="C227" s="875"/>
      <c r="D227" s="875"/>
      <c r="E227" s="875"/>
      <c r="F227" s="876"/>
      <c r="G227" s="1033"/>
      <c r="H227" s="875"/>
      <c r="I227" s="875"/>
      <c r="J227" s="875"/>
      <c r="K227" s="875"/>
      <c r="L227" s="641"/>
      <c r="M227" s="642"/>
      <c r="N227" s="642"/>
      <c r="O227" s="642"/>
      <c r="P227" s="642"/>
      <c r="Q227" s="713"/>
      <c r="R227" s="7"/>
      <c r="S227" s="8"/>
      <c r="T227" s="8"/>
      <c r="U227" s="8"/>
      <c r="V227" s="13"/>
      <c r="W227" s="539" t="s">
        <v>76</v>
      </c>
      <c r="X227" s="540"/>
      <c r="Y227" s="536"/>
      <c r="Z227" s="536"/>
      <c r="AA227" s="536"/>
      <c r="AB227" s="536"/>
      <c r="AC227" s="536"/>
      <c r="AD227" s="536"/>
      <c r="AE227" s="536"/>
      <c r="AF227" s="536"/>
      <c r="AG227" s="729"/>
      <c r="AH227" s="539" t="s">
        <v>76</v>
      </c>
      <c r="AI227" s="540"/>
      <c r="AJ227" s="8" t="s">
        <v>228</v>
      </c>
      <c r="AK227" s="8"/>
      <c r="AL227" s="8"/>
      <c r="AM227" s="8"/>
      <c r="AN227" s="8"/>
      <c r="AO227" s="8"/>
      <c r="AP227" s="8"/>
      <c r="AQ227" s="8"/>
      <c r="AR227" s="8"/>
      <c r="AS227" s="8"/>
      <c r="AT227" s="8"/>
      <c r="AU227" s="8"/>
      <c r="AV227" s="8"/>
      <c r="AW227" s="8"/>
      <c r="AX227" s="8"/>
      <c r="AY227" s="8"/>
      <c r="AZ227" s="8"/>
      <c r="BA227" s="8"/>
      <c r="BB227" s="8"/>
      <c r="BC227" s="13"/>
      <c r="BD227" s="539" t="s">
        <v>75</v>
      </c>
      <c r="BE227" s="540"/>
      <c r="BF227" s="8"/>
      <c r="BG227" s="8"/>
      <c r="BH227" s="540" t="s">
        <v>75</v>
      </c>
      <c r="BI227" s="541"/>
      <c r="BJ227" s="530" t="s">
        <v>129</v>
      </c>
      <c r="BK227" s="531"/>
      <c r="BL227" s="600"/>
      <c r="BM227" s="530" t="s">
        <v>129</v>
      </c>
      <c r="BN227" s="531"/>
      <c r="BO227" s="600"/>
      <c r="BP227" s="750"/>
      <c r="BQ227" s="733"/>
      <c r="BR227" s="733"/>
      <c r="BS227" s="733"/>
      <c r="BT227" s="733"/>
      <c r="BU227" s="733"/>
      <c r="BV227" s="734"/>
    </row>
    <row r="228" spans="1:76" ht="14.25" customHeight="1" x14ac:dyDescent="0.15">
      <c r="B228" s="874"/>
      <c r="C228" s="875"/>
      <c r="D228" s="875"/>
      <c r="E228" s="875"/>
      <c r="F228" s="876"/>
      <c r="G228" s="1033"/>
      <c r="H228" s="875"/>
      <c r="I228" s="875"/>
      <c r="J228" s="875"/>
      <c r="K228" s="875"/>
      <c r="L228" s="933" t="s">
        <v>683</v>
      </c>
      <c r="M228" s="934"/>
      <c r="N228" s="934"/>
      <c r="O228" s="1041" t="s">
        <v>684</v>
      </c>
      <c r="P228" s="1042"/>
      <c r="Q228" s="1043"/>
      <c r="R228" s="559" t="s">
        <v>70</v>
      </c>
      <c r="S228" s="621"/>
      <c r="T228" s="621"/>
      <c r="U228" s="621"/>
      <c r="V228" s="719"/>
      <c r="W228" s="559" t="s">
        <v>76</v>
      </c>
      <c r="X228" s="621"/>
      <c r="Y228" s="738" t="s">
        <v>58</v>
      </c>
      <c r="Z228" s="716"/>
      <c r="AA228" s="716"/>
      <c r="AB228" s="716"/>
      <c r="AC228" s="716"/>
      <c r="AD228" s="716"/>
      <c r="AE228" s="716"/>
      <c r="AF228" s="716"/>
      <c r="AG228" s="752"/>
      <c r="AH228" s="559" t="s">
        <v>76</v>
      </c>
      <c r="AI228" s="621"/>
      <c r="AJ228" s="4" t="s">
        <v>227</v>
      </c>
      <c r="AK228" s="4"/>
      <c r="AL228" s="4"/>
      <c r="AM228" s="4"/>
      <c r="AN228" s="4"/>
      <c r="AO228" s="4"/>
      <c r="AP228" s="4"/>
      <c r="AQ228" s="4"/>
      <c r="AR228" s="4"/>
      <c r="AS228" s="4"/>
      <c r="AT228" s="4"/>
      <c r="AU228" s="4"/>
      <c r="AV228" s="4"/>
      <c r="AW228" s="4"/>
      <c r="AX228" s="4"/>
      <c r="AY228" s="4"/>
      <c r="AZ228" s="4"/>
      <c r="BA228" s="4"/>
      <c r="BB228" s="4"/>
      <c r="BC228" s="11"/>
      <c r="BD228" s="559" t="s">
        <v>75</v>
      </c>
      <c r="BE228" s="621"/>
      <c r="BF228" s="4"/>
      <c r="BG228" s="4"/>
      <c r="BH228" s="621" t="s">
        <v>75</v>
      </c>
      <c r="BI228" s="719"/>
      <c r="BJ228" s="530"/>
      <c r="BK228" s="531"/>
      <c r="BL228" s="600"/>
      <c r="BM228" s="530"/>
      <c r="BN228" s="531"/>
      <c r="BO228" s="600"/>
      <c r="BP228" s="750"/>
      <c r="BQ228" s="733"/>
      <c r="BR228" s="733"/>
      <c r="BS228" s="733"/>
      <c r="BT228" s="733"/>
      <c r="BU228" s="733"/>
      <c r="BV228" s="734"/>
    </row>
    <row r="229" spans="1:76" ht="14.25" customHeight="1" x14ac:dyDescent="0.15">
      <c r="B229" s="874"/>
      <c r="C229" s="875"/>
      <c r="D229" s="875"/>
      <c r="E229" s="875"/>
      <c r="F229" s="876"/>
      <c r="G229" s="1033"/>
      <c r="H229" s="875"/>
      <c r="I229" s="875"/>
      <c r="J229" s="875"/>
      <c r="K229" s="875"/>
      <c r="L229" s="817"/>
      <c r="M229" s="818"/>
      <c r="N229" s="818"/>
      <c r="O229" s="1044"/>
      <c r="P229" s="1045"/>
      <c r="Q229" s="1046"/>
      <c r="R229" s="35"/>
      <c r="S229" s="31"/>
      <c r="T229" s="31"/>
      <c r="U229" s="31"/>
      <c r="V229" s="32"/>
      <c r="W229" s="740" t="s">
        <v>76</v>
      </c>
      <c r="X229" s="741"/>
      <c r="Y229" s="757"/>
      <c r="Z229" s="757"/>
      <c r="AA229" s="757"/>
      <c r="AB229" s="757"/>
      <c r="AC229" s="757"/>
      <c r="AD229" s="757"/>
      <c r="AE229" s="757"/>
      <c r="AF229" s="757"/>
      <c r="AG229" s="828"/>
      <c r="AH229" s="740" t="s">
        <v>76</v>
      </c>
      <c r="AI229" s="741"/>
      <c r="AJ229" s="31" t="s">
        <v>226</v>
      </c>
      <c r="AK229" s="31"/>
      <c r="AL229" s="31"/>
      <c r="AM229" s="31"/>
      <c r="AN229" s="31"/>
      <c r="AO229" s="31"/>
      <c r="AP229" s="31"/>
      <c r="AQ229" s="31"/>
      <c r="AR229" s="31"/>
      <c r="AS229" s="31"/>
      <c r="AT229" s="31"/>
      <c r="AU229" s="31"/>
      <c r="AV229" s="31"/>
      <c r="AW229" s="31"/>
      <c r="AX229" s="31"/>
      <c r="AY229" s="31"/>
      <c r="AZ229" s="31"/>
      <c r="BA229" s="31"/>
      <c r="BB229" s="31"/>
      <c r="BC229" s="32"/>
      <c r="BD229" s="740" t="s">
        <v>75</v>
      </c>
      <c r="BE229" s="741"/>
      <c r="BF229" s="741"/>
      <c r="BG229" s="741"/>
      <c r="BH229" s="741" t="s">
        <v>75</v>
      </c>
      <c r="BI229" s="753"/>
      <c r="BJ229" s="294"/>
      <c r="BK229" s="295"/>
      <c r="BL229" s="296"/>
      <c r="BM229" s="294"/>
      <c r="BN229" s="295"/>
      <c r="BO229" s="296"/>
      <c r="BP229" s="750"/>
      <c r="BQ229" s="733"/>
      <c r="BR229" s="733"/>
      <c r="BS229" s="733"/>
      <c r="BT229" s="733"/>
      <c r="BU229" s="733"/>
      <c r="BV229" s="734"/>
    </row>
    <row r="230" spans="1:76" ht="14.25" customHeight="1" x14ac:dyDescent="0.15">
      <c r="B230" s="874"/>
      <c r="C230" s="875"/>
      <c r="D230" s="875"/>
      <c r="E230" s="875"/>
      <c r="F230" s="876"/>
      <c r="G230" s="1033"/>
      <c r="H230" s="875"/>
      <c r="I230" s="875"/>
      <c r="J230" s="875"/>
      <c r="K230" s="875"/>
      <c r="L230" s="817"/>
      <c r="M230" s="818"/>
      <c r="N230" s="818"/>
      <c r="O230" s="1035" t="s">
        <v>685</v>
      </c>
      <c r="P230" s="1036"/>
      <c r="Q230" s="1037"/>
      <c r="R230" s="560" t="s">
        <v>70</v>
      </c>
      <c r="S230" s="548"/>
      <c r="T230" s="548"/>
      <c r="U230" s="548"/>
      <c r="V230" s="601"/>
      <c r="W230" s="560" t="s">
        <v>76</v>
      </c>
      <c r="X230" s="548"/>
      <c r="Y230" s="542" t="s">
        <v>58</v>
      </c>
      <c r="Z230" s="563"/>
      <c r="AA230" s="563"/>
      <c r="AB230" s="563"/>
      <c r="AC230" s="563"/>
      <c r="AD230" s="563"/>
      <c r="AE230" s="563"/>
      <c r="AF230" s="563"/>
      <c r="AG230" s="594"/>
      <c r="AH230" s="560" t="s">
        <v>76</v>
      </c>
      <c r="AI230" s="548"/>
      <c r="AJ230" s="6" t="s">
        <v>227</v>
      </c>
      <c r="BC230" s="12"/>
      <c r="BD230" s="560" t="s">
        <v>75</v>
      </c>
      <c r="BE230" s="548"/>
      <c r="BH230" s="548" t="s">
        <v>75</v>
      </c>
      <c r="BI230" s="601"/>
      <c r="BJ230" s="294"/>
      <c r="BK230" s="295"/>
      <c r="BL230" s="296"/>
      <c r="BM230" s="294"/>
      <c r="BN230" s="295"/>
      <c r="BO230" s="296"/>
      <c r="BP230" s="310"/>
      <c r="BQ230" s="309"/>
      <c r="BR230" s="309"/>
      <c r="BS230" s="309"/>
      <c r="BT230" s="309"/>
      <c r="BU230" s="309"/>
      <c r="BV230" s="361"/>
    </row>
    <row r="231" spans="1:76" ht="14.25" customHeight="1" x14ac:dyDescent="0.15">
      <c r="B231" s="874"/>
      <c r="C231" s="875"/>
      <c r="D231" s="875"/>
      <c r="E231" s="875"/>
      <c r="F231" s="876"/>
      <c r="G231" s="1033"/>
      <c r="H231" s="875"/>
      <c r="I231" s="875"/>
      <c r="J231" s="875"/>
      <c r="K231" s="875"/>
      <c r="L231" s="820"/>
      <c r="M231" s="821"/>
      <c r="N231" s="821"/>
      <c r="O231" s="1038"/>
      <c r="P231" s="1039"/>
      <c r="Q231" s="1040"/>
      <c r="R231" s="7"/>
      <c r="S231" s="8"/>
      <c r="T231" s="8"/>
      <c r="U231" s="8"/>
      <c r="V231" s="13"/>
      <c r="W231" s="539" t="s">
        <v>76</v>
      </c>
      <c r="X231" s="540"/>
      <c r="Y231" s="536"/>
      <c r="Z231" s="536"/>
      <c r="AA231" s="536"/>
      <c r="AB231" s="536"/>
      <c r="AC231" s="536"/>
      <c r="AD231" s="536"/>
      <c r="AE231" s="536"/>
      <c r="AF231" s="536"/>
      <c r="AG231" s="729"/>
      <c r="AH231" s="539" t="s">
        <v>76</v>
      </c>
      <c r="AI231" s="540"/>
      <c r="AJ231" s="8" t="s">
        <v>226</v>
      </c>
      <c r="AK231" s="8"/>
      <c r="AL231" s="8"/>
      <c r="AM231" s="8"/>
      <c r="AN231" s="8"/>
      <c r="AO231" s="8"/>
      <c r="AP231" s="8"/>
      <c r="AQ231" s="8"/>
      <c r="AR231" s="8"/>
      <c r="AS231" s="8"/>
      <c r="AT231" s="8"/>
      <c r="AU231" s="8"/>
      <c r="AV231" s="8"/>
      <c r="AW231" s="8"/>
      <c r="AX231" s="8"/>
      <c r="AY231" s="8"/>
      <c r="AZ231" s="8"/>
      <c r="BA231" s="8"/>
      <c r="BB231" s="8"/>
      <c r="BC231" s="13"/>
      <c r="BD231" s="539" t="s">
        <v>75</v>
      </c>
      <c r="BE231" s="540"/>
      <c r="BF231" s="8"/>
      <c r="BG231" s="8"/>
      <c r="BH231" s="540" t="s">
        <v>75</v>
      </c>
      <c r="BI231" s="541"/>
      <c r="BJ231" s="297"/>
      <c r="BK231" s="288"/>
      <c r="BL231" s="298"/>
      <c r="BM231" s="297"/>
      <c r="BN231" s="288"/>
      <c r="BO231" s="298"/>
      <c r="BP231" s="750"/>
      <c r="BQ231" s="733"/>
      <c r="BR231" s="733"/>
      <c r="BS231" s="733"/>
      <c r="BT231" s="733"/>
      <c r="BU231" s="733"/>
      <c r="BV231" s="734"/>
    </row>
    <row r="232" spans="1:76" ht="14.25" customHeight="1" x14ac:dyDescent="0.15">
      <c r="A232" s="269" t="s">
        <v>572</v>
      </c>
      <c r="B232" s="874"/>
      <c r="C232" s="875"/>
      <c r="D232" s="875"/>
      <c r="E232" s="875"/>
      <c r="F232" s="876"/>
      <c r="G232" s="259" t="s">
        <v>225</v>
      </c>
      <c r="H232" s="251"/>
      <c r="I232" s="251"/>
      <c r="J232" s="251"/>
      <c r="K232" s="254"/>
      <c r="L232" s="846" t="s">
        <v>305</v>
      </c>
      <c r="M232" s="770"/>
      <c r="N232" s="770"/>
      <c r="O232" s="770"/>
      <c r="P232" s="770"/>
      <c r="Q232" s="771"/>
      <c r="R232" s="559" t="s">
        <v>70</v>
      </c>
      <c r="S232" s="621"/>
      <c r="T232" s="621"/>
      <c r="U232" s="621"/>
      <c r="V232" s="719"/>
      <c r="W232" s="559" t="s">
        <v>76</v>
      </c>
      <c r="X232" s="621"/>
      <c r="Y232" s="738" t="s">
        <v>58</v>
      </c>
      <c r="Z232" s="716"/>
      <c r="AA232" s="716"/>
      <c r="AB232" s="716"/>
      <c r="AC232" s="716"/>
      <c r="AD232" s="716"/>
      <c r="AE232" s="716"/>
      <c r="AF232" s="716"/>
      <c r="AG232" s="752"/>
      <c r="AH232" s="559" t="s">
        <v>76</v>
      </c>
      <c r="AI232" s="621"/>
      <c r="AJ232" s="6" t="s">
        <v>224</v>
      </c>
      <c r="BC232" s="12"/>
      <c r="BD232" s="560" t="s">
        <v>75</v>
      </c>
      <c r="BE232" s="548"/>
      <c r="BH232" s="548" t="s">
        <v>75</v>
      </c>
      <c r="BI232" s="601"/>
      <c r="BJ232" s="527" t="s">
        <v>128</v>
      </c>
      <c r="BK232" s="528"/>
      <c r="BL232" s="692"/>
      <c r="BM232" s="527" t="s">
        <v>128</v>
      </c>
      <c r="BN232" s="528"/>
      <c r="BO232" s="692"/>
      <c r="BP232" s="750"/>
      <c r="BQ232" s="733"/>
      <c r="BR232" s="733"/>
      <c r="BS232" s="733"/>
      <c r="BT232" s="733"/>
      <c r="BU232" s="733"/>
      <c r="BV232" s="734"/>
      <c r="BX232" s="234" t="s">
        <v>571</v>
      </c>
    </row>
    <row r="233" spans="1:76" ht="14.25" customHeight="1" x14ac:dyDescent="0.15">
      <c r="A233" s="269" t="s">
        <v>576</v>
      </c>
      <c r="B233" s="874"/>
      <c r="C233" s="875"/>
      <c r="D233" s="875"/>
      <c r="E233" s="875"/>
      <c r="F233" s="876"/>
      <c r="G233" s="1033" t="s">
        <v>223</v>
      </c>
      <c r="H233" s="875"/>
      <c r="I233" s="875"/>
      <c r="J233" s="875"/>
      <c r="K233" s="876"/>
      <c r="L233" s="693"/>
      <c r="M233" s="694"/>
      <c r="N233" s="694"/>
      <c r="O233" s="694"/>
      <c r="P233" s="694"/>
      <c r="Q233" s="695"/>
      <c r="R233" s="9"/>
      <c r="V233" s="12"/>
      <c r="W233" s="560" t="s">
        <v>76</v>
      </c>
      <c r="X233" s="548"/>
      <c r="Y233" s="563"/>
      <c r="Z233" s="563"/>
      <c r="AA233" s="563"/>
      <c r="AB233" s="563"/>
      <c r="AC233" s="563"/>
      <c r="AD233" s="563"/>
      <c r="AE233" s="563"/>
      <c r="AF233" s="563"/>
      <c r="AG233" s="594"/>
      <c r="AH233" s="560" t="s">
        <v>76</v>
      </c>
      <c r="AI233" s="548"/>
      <c r="AJ233" s="6" t="s">
        <v>222</v>
      </c>
      <c r="BC233" s="12"/>
      <c r="BD233" s="560" t="s">
        <v>75</v>
      </c>
      <c r="BE233" s="548"/>
      <c r="BH233" s="548" t="s">
        <v>75</v>
      </c>
      <c r="BI233" s="601"/>
      <c r="BJ233" s="530"/>
      <c r="BK233" s="531"/>
      <c r="BL233" s="600"/>
      <c r="BM233" s="530"/>
      <c r="BN233" s="531"/>
      <c r="BO233" s="600"/>
      <c r="BP233" s="750"/>
      <c r="BQ233" s="733"/>
      <c r="BR233" s="733"/>
      <c r="BS233" s="733"/>
      <c r="BT233" s="733"/>
      <c r="BU233" s="733"/>
      <c r="BV233" s="734"/>
    </row>
    <row r="234" spans="1:76" ht="14.25" customHeight="1" x14ac:dyDescent="0.15">
      <c r="B234" s="874"/>
      <c r="C234" s="875"/>
      <c r="D234" s="875"/>
      <c r="E234" s="875"/>
      <c r="F234" s="876"/>
      <c r="G234" s="1033"/>
      <c r="H234" s="875"/>
      <c r="I234" s="875"/>
      <c r="J234" s="875"/>
      <c r="K234" s="876"/>
      <c r="L234" s="693"/>
      <c r="M234" s="694"/>
      <c r="N234" s="694"/>
      <c r="O234" s="694"/>
      <c r="P234" s="694"/>
      <c r="Q234" s="695"/>
      <c r="R234" s="9"/>
      <c r="V234" s="12"/>
      <c r="W234" s="560" t="s">
        <v>76</v>
      </c>
      <c r="X234" s="548"/>
      <c r="Y234" s="563"/>
      <c r="Z234" s="563"/>
      <c r="AA234" s="563"/>
      <c r="AB234" s="563"/>
      <c r="AC234" s="563"/>
      <c r="AD234" s="563"/>
      <c r="AE234" s="563"/>
      <c r="AF234" s="563"/>
      <c r="AG234" s="594"/>
      <c r="AH234" s="560" t="s">
        <v>76</v>
      </c>
      <c r="AI234" s="548"/>
      <c r="AJ234" s="6" t="s">
        <v>221</v>
      </c>
      <c r="BC234" s="12"/>
      <c r="BD234" s="560" t="s">
        <v>75</v>
      </c>
      <c r="BE234" s="548"/>
      <c r="BH234" s="548" t="s">
        <v>75</v>
      </c>
      <c r="BI234" s="601"/>
      <c r="BJ234" s="530" t="s">
        <v>129</v>
      </c>
      <c r="BK234" s="531"/>
      <c r="BL234" s="600"/>
      <c r="BM234" s="530" t="s">
        <v>129</v>
      </c>
      <c r="BN234" s="531"/>
      <c r="BO234" s="600"/>
      <c r="BP234" s="750"/>
      <c r="BQ234" s="733"/>
      <c r="BR234" s="733"/>
      <c r="BS234" s="733"/>
      <c r="BT234" s="733"/>
      <c r="BU234" s="733"/>
      <c r="BV234" s="734"/>
    </row>
    <row r="235" spans="1:76" ht="14.25" customHeight="1" x14ac:dyDescent="0.15">
      <c r="B235" s="874"/>
      <c r="C235" s="875"/>
      <c r="D235" s="875"/>
      <c r="E235" s="875"/>
      <c r="F235" s="876"/>
      <c r="G235" s="1033"/>
      <c r="H235" s="875"/>
      <c r="I235" s="875"/>
      <c r="J235" s="875"/>
      <c r="K235" s="876"/>
      <c r="L235" s="847"/>
      <c r="M235" s="848"/>
      <c r="N235" s="848"/>
      <c r="O235" s="848"/>
      <c r="P235" s="848"/>
      <c r="Q235" s="849"/>
      <c r="R235" s="7"/>
      <c r="S235" s="8"/>
      <c r="T235" s="8"/>
      <c r="U235" s="8"/>
      <c r="V235" s="13"/>
      <c r="W235" s="539" t="s">
        <v>76</v>
      </c>
      <c r="X235" s="540"/>
      <c r="Y235" s="536"/>
      <c r="Z235" s="536"/>
      <c r="AA235" s="536"/>
      <c r="AB235" s="536"/>
      <c r="AC235" s="536"/>
      <c r="AD235" s="536"/>
      <c r="AE235" s="536"/>
      <c r="AF235" s="536"/>
      <c r="AG235" s="729"/>
      <c r="AH235" s="539" t="s">
        <v>76</v>
      </c>
      <c r="AI235" s="540"/>
      <c r="AJ235" s="8" t="s">
        <v>220</v>
      </c>
      <c r="AK235" s="8"/>
      <c r="AL235" s="8"/>
      <c r="AM235" s="8"/>
      <c r="AN235" s="8"/>
      <c r="AO235" s="8"/>
      <c r="AP235" s="8"/>
      <c r="AQ235" s="8"/>
      <c r="AR235" s="8"/>
      <c r="AS235" s="8"/>
      <c r="AT235" s="8"/>
      <c r="AU235" s="8"/>
      <c r="AV235" s="8"/>
      <c r="AW235" s="8"/>
      <c r="AX235" s="8"/>
      <c r="AY235" s="8"/>
      <c r="AZ235" s="8"/>
      <c r="BA235" s="8"/>
      <c r="BB235" s="8"/>
      <c r="BC235" s="13"/>
      <c r="BD235" s="539" t="s">
        <v>75</v>
      </c>
      <c r="BE235" s="540"/>
      <c r="BF235" s="540"/>
      <c r="BG235" s="540"/>
      <c r="BH235" s="540" t="s">
        <v>75</v>
      </c>
      <c r="BI235" s="541"/>
      <c r="BJ235" s="533"/>
      <c r="BK235" s="534"/>
      <c r="BL235" s="535"/>
      <c r="BM235" s="533"/>
      <c r="BN235" s="534"/>
      <c r="BO235" s="535"/>
      <c r="BP235" s="750"/>
      <c r="BQ235" s="733"/>
      <c r="BR235" s="733"/>
      <c r="BS235" s="733"/>
      <c r="BT235" s="733"/>
      <c r="BU235" s="733"/>
      <c r="BV235" s="734"/>
    </row>
    <row r="236" spans="1:76" ht="14.25" customHeight="1" x14ac:dyDescent="0.15">
      <c r="B236" s="874"/>
      <c r="C236" s="875"/>
      <c r="D236" s="875"/>
      <c r="E236" s="875"/>
      <c r="F236" s="876"/>
      <c r="G236" s="1033"/>
      <c r="H236" s="875"/>
      <c r="I236" s="875"/>
      <c r="J236" s="875"/>
      <c r="K236" s="876"/>
      <c r="L236" s="1050" t="s">
        <v>304</v>
      </c>
      <c r="M236" s="1051"/>
      <c r="N236" s="1051"/>
      <c r="O236" s="1056" t="s">
        <v>303</v>
      </c>
      <c r="P236" s="1057"/>
      <c r="Q236" s="1058"/>
      <c r="R236" s="559" t="s">
        <v>70</v>
      </c>
      <c r="S236" s="621"/>
      <c r="T236" s="621"/>
      <c r="U236" s="621"/>
      <c r="V236" s="719"/>
      <c r="W236" s="559" t="s">
        <v>76</v>
      </c>
      <c r="X236" s="621"/>
      <c r="Y236" s="738" t="s">
        <v>60</v>
      </c>
      <c r="Z236" s="716"/>
      <c r="AA236" s="716"/>
      <c r="AB236" s="716"/>
      <c r="AC236" s="716"/>
      <c r="AD236" s="716"/>
      <c r="AE236" s="716"/>
      <c r="AF236" s="716"/>
      <c r="AG236" s="752"/>
      <c r="AH236" s="559" t="s">
        <v>76</v>
      </c>
      <c r="AI236" s="621"/>
      <c r="AJ236" s="4" t="s">
        <v>300</v>
      </c>
      <c r="AK236" s="4"/>
      <c r="AL236" s="4"/>
      <c r="AM236" s="4"/>
      <c r="AN236" s="4"/>
      <c r="AO236" s="4"/>
      <c r="AP236" s="4"/>
      <c r="AQ236" s="4"/>
      <c r="AR236" s="4"/>
      <c r="AS236" s="4"/>
      <c r="AT236" s="4"/>
      <c r="AU236" s="4"/>
      <c r="AV236" s="4"/>
      <c r="AW236" s="4"/>
      <c r="AX236" s="4"/>
      <c r="AY236" s="4"/>
      <c r="AZ236" s="4"/>
      <c r="BA236" s="4"/>
      <c r="BB236" s="4"/>
      <c r="BC236" s="11"/>
      <c r="BD236" s="559" t="s">
        <v>75</v>
      </c>
      <c r="BE236" s="621"/>
      <c r="BF236" s="4"/>
      <c r="BG236" s="4"/>
      <c r="BH236" s="621" t="s">
        <v>75</v>
      </c>
      <c r="BI236" s="719"/>
      <c r="BJ236" s="527" t="s">
        <v>128</v>
      </c>
      <c r="BK236" s="528"/>
      <c r="BL236" s="692"/>
      <c r="BM236" s="527" t="s">
        <v>128</v>
      </c>
      <c r="BN236" s="528"/>
      <c r="BO236" s="692"/>
      <c r="BP236" s="750"/>
      <c r="BQ236" s="1048"/>
      <c r="BR236" s="1048"/>
      <c r="BS236" s="1048"/>
      <c r="BT236" s="1048"/>
      <c r="BU236" s="1048"/>
      <c r="BV236" s="1049"/>
    </row>
    <row r="237" spans="1:76" ht="14.25" customHeight="1" x14ac:dyDescent="0.15">
      <c r="B237" s="874"/>
      <c r="C237" s="875"/>
      <c r="D237" s="875"/>
      <c r="E237" s="875"/>
      <c r="F237" s="876"/>
      <c r="G237" s="1033"/>
      <c r="H237" s="875"/>
      <c r="I237" s="875"/>
      <c r="J237" s="875"/>
      <c r="K237" s="876"/>
      <c r="L237" s="1052"/>
      <c r="M237" s="1053"/>
      <c r="N237" s="1053"/>
      <c r="O237" s="1059"/>
      <c r="P237" s="1060"/>
      <c r="Q237" s="1061"/>
      <c r="R237" s="9"/>
      <c r="V237" s="12"/>
      <c r="W237" s="560" t="s">
        <v>76</v>
      </c>
      <c r="X237" s="548"/>
      <c r="Y237" s="542" t="s">
        <v>58</v>
      </c>
      <c r="Z237" s="563"/>
      <c r="AA237" s="563"/>
      <c r="AB237" s="563"/>
      <c r="AC237" s="563"/>
      <c r="AD237" s="563"/>
      <c r="AE237" s="563"/>
      <c r="AF237" s="563"/>
      <c r="AG237" s="594"/>
      <c r="AH237" s="560" t="s">
        <v>76</v>
      </c>
      <c r="AI237" s="548"/>
      <c r="AJ237" s="6" t="s">
        <v>299</v>
      </c>
      <c r="BC237" s="12"/>
      <c r="BD237" s="560" t="s">
        <v>75</v>
      </c>
      <c r="BE237" s="548"/>
      <c r="BI237" s="12"/>
      <c r="BJ237" s="530"/>
      <c r="BK237" s="531"/>
      <c r="BL237" s="600"/>
      <c r="BM237" s="530"/>
      <c r="BN237" s="531"/>
      <c r="BO237" s="600"/>
      <c r="BP237" s="750"/>
      <c r="BQ237" s="1048"/>
      <c r="BR237" s="1048"/>
      <c r="BS237" s="1048"/>
      <c r="BT237" s="1048"/>
      <c r="BU237" s="1048"/>
      <c r="BV237" s="1049"/>
    </row>
    <row r="238" spans="1:76" ht="14.25" customHeight="1" x14ac:dyDescent="0.15">
      <c r="B238" s="874"/>
      <c r="C238" s="875"/>
      <c r="D238" s="875"/>
      <c r="E238" s="875"/>
      <c r="F238" s="876"/>
      <c r="G238" s="1033"/>
      <c r="H238" s="875"/>
      <c r="I238" s="875"/>
      <c r="J238" s="875"/>
      <c r="K238" s="876"/>
      <c r="L238" s="1052"/>
      <c r="M238" s="1053"/>
      <c r="N238" s="1053"/>
      <c r="O238" s="1062" t="s">
        <v>302</v>
      </c>
      <c r="P238" s="1063"/>
      <c r="Q238" s="1064"/>
      <c r="R238" s="686" t="s">
        <v>70</v>
      </c>
      <c r="S238" s="687"/>
      <c r="T238" s="687"/>
      <c r="U238" s="687"/>
      <c r="V238" s="745"/>
      <c r="W238" s="686" t="s">
        <v>76</v>
      </c>
      <c r="X238" s="687"/>
      <c r="Y238" s="894" t="s">
        <v>60</v>
      </c>
      <c r="Z238" s="742"/>
      <c r="AA238" s="742"/>
      <c r="AB238" s="742"/>
      <c r="AC238" s="742"/>
      <c r="AD238" s="742"/>
      <c r="AE238" s="742"/>
      <c r="AF238" s="742"/>
      <c r="AG238" s="742"/>
      <c r="AH238" s="686" t="s">
        <v>76</v>
      </c>
      <c r="AI238" s="687"/>
      <c r="AJ238" s="300" t="s">
        <v>300</v>
      </c>
      <c r="AK238" s="300"/>
      <c r="AL238" s="300"/>
      <c r="AM238" s="300"/>
      <c r="AN238" s="300"/>
      <c r="AO238" s="300"/>
      <c r="AP238" s="300"/>
      <c r="AQ238" s="300"/>
      <c r="AR238" s="300"/>
      <c r="AS238" s="300"/>
      <c r="AT238" s="300"/>
      <c r="AU238" s="300"/>
      <c r="AV238" s="300"/>
      <c r="AW238" s="300"/>
      <c r="AX238" s="300"/>
      <c r="AY238" s="300"/>
      <c r="AZ238" s="300"/>
      <c r="BA238" s="300"/>
      <c r="BB238" s="300"/>
      <c r="BC238" s="301"/>
      <c r="BD238" s="686" t="s">
        <v>75</v>
      </c>
      <c r="BE238" s="687"/>
      <c r="BF238" s="300"/>
      <c r="BG238" s="300"/>
      <c r="BH238" s="687" t="s">
        <v>75</v>
      </c>
      <c r="BI238" s="745"/>
      <c r="BJ238" s="530" t="s">
        <v>129</v>
      </c>
      <c r="BK238" s="531"/>
      <c r="BL238" s="600"/>
      <c r="BM238" s="530" t="s">
        <v>129</v>
      </c>
      <c r="BN238" s="531"/>
      <c r="BO238" s="600"/>
      <c r="BP238" s="750"/>
      <c r="BQ238" s="1048"/>
      <c r="BR238" s="1048"/>
      <c r="BS238" s="1048"/>
      <c r="BT238" s="1048"/>
      <c r="BU238" s="1048"/>
      <c r="BV238" s="1049"/>
    </row>
    <row r="239" spans="1:76" ht="14.25" customHeight="1" x14ac:dyDescent="0.15">
      <c r="B239" s="874"/>
      <c r="C239" s="875"/>
      <c r="D239" s="875"/>
      <c r="E239" s="875"/>
      <c r="F239" s="876"/>
      <c r="G239" s="1033"/>
      <c r="H239" s="875"/>
      <c r="I239" s="875"/>
      <c r="J239" s="875"/>
      <c r="K239" s="876"/>
      <c r="L239" s="1052"/>
      <c r="M239" s="1053"/>
      <c r="N239" s="1053"/>
      <c r="O239" s="1065"/>
      <c r="P239" s="1066"/>
      <c r="Q239" s="1067"/>
      <c r="R239" s="35"/>
      <c r="S239" s="31"/>
      <c r="T239" s="31"/>
      <c r="U239" s="31"/>
      <c r="V239" s="32"/>
      <c r="W239" s="740" t="s">
        <v>76</v>
      </c>
      <c r="X239" s="741"/>
      <c r="Y239" s="1091" t="s">
        <v>58</v>
      </c>
      <c r="Z239" s="757"/>
      <c r="AA239" s="757"/>
      <c r="AB239" s="757"/>
      <c r="AC239" s="757"/>
      <c r="AD239" s="757"/>
      <c r="AE239" s="757"/>
      <c r="AF239" s="757"/>
      <c r="AG239" s="828"/>
      <c r="AH239" s="740" t="s">
        <v>76</v>
      </c>
      <c r="AI239" s="741"/>
      <c r="AJ239" s="31" t="s">
        <v>299</v>
      </c>
      <c r="AK239" s="31"/>
      <c r="AL239" s="31"/>
      <c r="AM239" s="31"/>
      <c r="AN239" s="31"/>
      <c r="AO239" s="31"/>
      <c r="AP239" s="31"/>
      <c r="AQ239" s="31"/>
      <c r="AR239" s="31"/>
      <c r="AS239" s="31"/>
      <c r="AT239" s="31"/>
      <c r="AU239" s="31"/>
      <c r="AV239" s="31"/>
      <c r="AW239" s="31"/>
      <c r="AX239" s="31"/>
      <c r="AY239" s="31"/>
      <c r="AZ239" s="31"/>
      <c r="BA239" s="31"/>
      <c r="BB239" s="31"/>
      <c r="BC239" s="32"/>
      <c r="BD239" s="740" t="s">
        <v>75</v>
      </c>
      <c r="BE239" s="741"/>
      <c r="BF239" s="31"/>
      <c r="BG239" s="31"/>
      <c r="BH239" s="31"/>
      <c r="BI239" s="32"/>
      <c r="BJ239" s="530"/>
      <c r="BK239" s="531"/>
      <c r="BL239" s="600"/>
      <c r="BM239" s="530"/>
      <c r="BN239" s="531"/>
      <c r="BO239" s="600"/>
      <c r="BP239" s="750"/>
      <c r="BQ239" s="1048"/>
      <c r="BR239" s="1048"/>
      <c r="BS239" s="1048"/>
      <c r="BT239" s="1048"/>
      <c r="BU239" s="1048"/>
      <c r="BV239" s="1049"/>
    </row>
    <row r="240" spans="1:76" ht="14.25" customHeight="1" x14ac:dyDescent="0.15">
      <c r="B240" s="874"/>
      <c r="C240" s="875"/>
      <c r="D240" s="875"/>
      <c r="E240" s="875"/>
      <c r="F240" s="876"/>
      <c r="G240" s="1033"/>
      <c r="H240" s="875"/>
      <c r="I240" s="875"/>
      <c r="J240" s="875"/>
      <c r="K240" s="876"/>
      <c r="L240" s="1052"/>
      <c r="M240" s="1053"/>
      <c r="N240" s="1053"/>
      <c r="O240" s="1059" t="s">
        <v>301</v>
      </c>
      <c r="P240" s="1060"/>
      <c r="Q240" s="1061"/>
      <c r="R240" s="560" t="s">
        <v>70</v>
      </c>
      <c r="S240" s="548"/>
      <c r="T240" s="548"/>
      <c r="U240" s="548"/>
      <c r="V240" s="601"/>
      <c r="W240" s="560" t="s">
        <v>76</v>
      </c>
      <c r="X240" s="548"/>
      <c r="Y240" s="542" t="s">
        <v>60</v>
      </c>
      <c r="Z240" s="563"/>
      <c r="AA240" s="563"/>
      <c r="AB240" s="563"/>
      <c r="AC240" s="563"/>
      <c r="AD240" s="563"/>
      <c r="AE240" s="563"/>
      <c r="AF240" s="563"/>
      <c r="AG240" s="594"/>
      <c r="AH240" s="560" t="s">
        <v>76</v>
      </c>
      <c r="AI240" s="548"/>
      <c r="AJ240" s="6" t="s">
        <v>300</v>
      </c>
      <c r="BC240" s="12"/>
      <c r="BD240" s="560" t="s">
        <v>75</v>
      </c>
      <c r="BE240" s="548"/>
      <c r="BH240" s="548" t="s">
        <v>75</v>
      </c>
      <c r="BI240" s="601"/>
      <c r="BJ240" s="294"/>
      <c r="BK240" s="295"/>
      <c r="BL240" s="296"/>
      <c r="BM240" s="294"/>
      <c r="BN240" s="295"/>
      <c r="BO240" s="296"/>
      <c r="BP240" s="750"/>
      <c r="BQ240" s="1048"/>
      <c r="BR240" s="1048"/>
      <c r="BS240" s="1048"/>
      <c r="BT240" s="1048"/>
      <c r="BU240" s="1048"/>
      <c r="BV240" s="1049"/>
    </row>
    <row r="241" spans="1:83" ht="14.25" customHeight="1" thickBot="1" x14ac:dyDescent="0.2">
      <c r="B241" s="877"/>
      <c r="C241" s="878"/>
      <c r="D241" s="878"/>
      <c r="E241" s="878"/>
      <c r="F241" s="879"/>
      <c r="G241" s="1075"/>
      <c r="H241" s="878"/>
      <c r="I241" s="878"/>
      <c r="J241" s="878"/>
      <c r="K241" s="879"/>
      <c r="L241" s="1107"/>
      <c r="M241" s="1108"/>
      <c r="N241" s="1108"/>
      <c r="O241" s="1104"/>
      <c r="P241" s="1105"/>
      <c r="Q241" s="1106"/>
      <c r="R241" s="334"/>
      <c r="S241" s="335"/>
      <c r="T241" s="335"/>
      <c r="U241" s="335"/>
      <c r="V241" s="336"/>
      <c r="W241" s="595" t="s">
        <v>76</v>
      </c>
      <c r="X241" s="596"/>
      <c r="Y241" s="545" t="s">
        <v>58</v>
      </c>
      <c r="Z241" s="564"/>
      <c r="AA241" s="564"/>
      <c r="AB241" s="564"/>
      <c r="AC241" s="564"/>
      <c r="AD241" s="564"/>
      <c r="AE241" s="564"/>
      <c r="AF241" s="564"/>
      <c r="AG241" s="597"/>
      <c r="AH241" s="595" t="s">
        <v>76</v>
      </c>
      <c r="AI241" s="596"/>
      <c r="AJ241" s="335" t="s">
        <v>299</v>
      </c>
      <c r="AK241" s="335"/>
      <c r="AL241" s="335"/>
      <c r="AM241" s="335"/>
      <c r="AN241" s="335"/>
      <c r="AO241" s="335"/>
      <c r="AP241" s="335"/>
      <c r="AQ241" s="335"/>
      <c r="AR241" s="335"/>
      <c r="AS241" s="335"/>
      <c r="AT241" s="335"/>
      <c r="AU241" s="335"/>
      <c r="AV241" s="335"/>
      <c r="AW241" s="335"/>
      <c r="AX241" s="335"/>
      <c r="AY241" s="335"/>
      <c r="AZ241" s="335"/>
      <c r="BA241" s="335"/>
      <c r="BB241" s="335"/>
      <c r="BC241" s="336"/>
      <c r="BD241" s="595" t="s">
        <v>75</v>
      </c>
      <c r="BE241" s="596"/>
      <c r="BF241" s="335"/>
      <c r="BG241" s="335"/>
      <c r="BH241" s="335"/>
      <c r="BI241" s="336"/>
      <c r="BJ241" s="383"/>
      <c r="BK241" s="384"/>
      <c r="BL241" s="385"/>
      <c r="BM241" s="383"/>
      <c r="BN241" s="384"/>
      <c r="BO241" s="385"/>
      <c r="BP241" s="945"/>
      <c r="BQ241" s="946"/>
      <c r="BR241" s="946"/>
      <c r="BS241" s="946"/>
      <c r="BT241" s="946"/>
      <c r="BU241" s="946"/>
      <c r="BV241" s="947"/>
    </row>
    <row r="242" spans="1:83" ht="16.5" customHeight="1" x14ac:dyDescent="0.15">
      <c r="C242" s="279"/>
      <c r="D242" s="279"/>
      <c r="E242" s="279"/>
      <c r="F242" s="279"/>
      <c r="G242" s="279"/>
      <c r="H242" s="279"/>
      <c r="I242" s="279"/>
      <c r="J242" s="279"/>
      <c r="K242" s="279"/>
      <c r="L242" s="279"/>
      <c r="M242" s="279"/>
      <c r="N242" s="279"/>
      <c r="O242" s="279"/>
      <c r="P242" s="279"/>
      <c r="Q242" s="279"/>
      <c r="R242" s="279"/>
      <c r="S242" s="279"/>
      <c r="T242" s="279"/>
      <c r="U242" s="279"/>
      <c r="V242" s="279"/>
      <c r="W242" s="279"/>
      <c r="X242" s="279"/>
      <c r="Y242" s="279"/>
      <c r="Z242" s="279"/>
      <c r="AA242" s="279"/>
      <c r="AB242" s="279"/>
      <c r="AC242" s="279"/>
      <c r="AD242" s="279"/>
      <c r="AE242" s="279"/>
      <c r="AF242" s="279"/>
      <c r="AG242" s="279"/>
      <c r="AH242" s="279"/>
      <c r="AI242" s="279"/>
      <c r="AJ242" s="279"/>
      <c r="AK242" s="279"/>
      <c r="AL242" s="273" t="s">
        <v>12</v>
      </c>
      <c r="AM242" s="279"/>
      <c r="AN242" s="279"/>
      <c r="AO242" s="279"/>
      <c r="AP242" s="279"/>
      <c r="AQ242" s="279"/>
      <c r="AR242" s="279"/>
      <c r="AS242" s="279"/>
      <c r="AT242" s="279"/>
      <c r="AU242" s="279"/>
      <c r="AV242" s="279"/>
      <c r="AW242" s="279"/>
      <c r="AX242" s="279"/>
      <c r="AY242" s="279"/>
      <c r="AZ242" s="279"/>
      <c r="BA242" s="279"/>
      <c r="BB242" s="279"/>
      <c r="BC242" s="279"/>
      <c r="BD242" s="279"/>
      <c r="BE242" s="279"/>
      <c r="BF242" s="279"/>
      <c r="BG242" s="279"/>
      <c r="BH242" s="279"/>
      <c r="BI242" s="279"/>
      <c r="BJ242" s="279"/>
      <c r="BK242" s="279"/>
      <c r="BL242" s="279"/>
      <c r="BM242" s="279"/>
      <c r="BN242" s="279"/>
      <c r="BO242" s="279"/>
      <c r="BP242" s="279"/>
      <c r="BQ242" s="279"/>
      <c r="BR242" s="279"/>
      <c r="BS242" s="279"/>
      <c r="BT242" s="279"/>
      <c r="BU242" s="279"/>
      <c r="BV242" s="279"/>
    </row>
    <row r="243" spans="1:83" ht="13.5" customHeight="1" x14ac:dyDescent="0.15">
      <c r="B243" s="45" t="s">
        <v>473</v>
      </c>
      <c r="L243" s="264" t="s">
        <v>582</v>
      </c>
      <c r="BO243" s="1" t="s">
        <v>691</v>
      </c>
    </row>
    <row r="244" spans="1:83" ht="12" customHeight="1" x14ac:dyDescent="0.15">
      <c r="B244" s="6" t="s">
        <v>123</v>
      </c>
      <c r="BQ244" s="286"/>
      <c r="BR244" s="286"/>
      <c r="BS244" s="286"/>
      <c r="BT244" s="286"/>
      <c r="BU244" s="305" t="s">
        <v>613</v>
      </c>
    </row>
    <row r="245" spans="1:83" ht="12" customHeight="1" thickBot="1" x14ac:dyDescent="0.2">
      <c r="B245" s="6" t="s">
        <v>150</v>
      </c>
      <c r="BP245" s="286"/>
      <c r="BQ245" s="286"/>
      <c r="BR245" s="286"/>
      <c r="BS245" s="286"/>
      <c r="BT245" s="286"/>
      <c r="BU245" s="305" t="s">
        <v>614</v>
      </c>
    </row>
    <row r="246" spans="1:83" ht="14.25" customHeight="1" x14ac:dyDescent="0.15">
      <c r="B246" s="549"/>
      <c r="C246" s="550"/>
      <c r="D246" s="550"/>
      <c r="E246" s="550"/>
      <c r="F246" s="550"/>
      <c r="G246" s="553" t="s">
        <v>13</v>
      </c>
      <c r="H246" s="553"/>
      <c r="I246" s="553"/>
      <c r="J246" s="553"/>
      <c r="K246" s="553"/>
      <c r="L246" s="555" t="s">
        <v>373</v>
      </c>
      <c r="M246" s="553"/>
      <c r="N246" s="553"/>
      <c r="O246" s="553"/>
      <c r="P246" s="553"/>
      <c r="Q246" s="553"/>
      <c r="R246" s="555" t="s">
        <v>374</v>
      </c>
      <c r="S246" s="553"/>
      <c r="T246" s="553"/>
      <c r="U246" s="553"/>
      <c r="V246" s="553"/>
      <c r="W246" s="754" t="s">
        <v>14</v>
      </c>
      <c r="X246" s="755"/>
      <c r="Y246" s="755"/>
      <c r="Z246" s="755"/>
      <c r="AA246" s="755"/>
      <c r="AB246" s="755"/>
      <c r="AC246" s="755"/>
      <c r="AD246" s="755"/>
      <c r="AE246" s="755"/>
      <c r="AF246" s="755"/>
      <c r="AG246" s="755"/>
      <c r="AH246" s="754" t="s">
        <v>15</v>
      </c>
      <c r="AI246" s="755"/>
      <c r="AJ246" s="755"/>
      <c r="AK246" s="755"/>
      <c r="AL246" s="755"/>
      <c r="AM246" s="755"/>
      <c r="AN246" s="755"/>
      <c r="AO246" s="755"/>
      <c r="AP246" s="755"/>
      <c r="AQ246" s="755"/>
      <c r="AR246" s="755"/>
      <c r="AS246" s="755"/>
      <c r="AT246" s="755"/>
      <c r="AU246" s="755"/>
      <c r="AV246" s="755"/>
      <c r="AW246" s="755"/>
      <c r="AX246" s="755"/>
      <c r="AY246" s="755"/>
      <c r="AZ246" s="755"/>
      <c r="BA246" s="755"/>
      <c r="BB246" s="755"/>
      <c r="BC246" s="756"/>
      <c r="BD246" s="550" t="s">
        <v>16</v>
      </c>
      <c r="BE246" s="550"/>
      <c r="BF246" s="550"/>
      <c r="BG246" s="550"/>
      <c r="BH246" s="550"/>
      <c r="BI246" s="550"/>
      <c r="BJ246" s="550" t="s">
        <v>17</v>
      </c>
      <c r="BK246" s="550"/>
      <c r="BL246" s="550"/>
      <c r="BM246" s="550"/>
      <c r="BN246" s="550"/>
      <c r="BO246" s="550"/>
      <c r="BP246" s="730" t="s">
        <v>616</v>
      </c>
      <c r="BQ246" s="731"/>
      <c r="BR246" s="731"/>
      <c r="BS246" s="731"/>
      <c r="BT246" s="731"/>
      <c r="BU246" s="731"/>
      <c r="BV246" s="732"/>
    </row>
    <row r="247" spans="1:83" ht="14.25" customHeight="1" thickBot="1" x14ac:dyDescent="0.2">
      <c r="B247" s="551"/>
      <c r="C247" s="552"/>
      <c r="D247" s="552"/>
      <c r="E247" s="552"/>
      <c r="F247" s="552"/>
      <c r="G247" s="554"/>
      <c r="H247" s="554"/>
      <c r="I247" s="554"/>
      <c r="J247" s="554"/>
      <c r="K247" s="554"/>
      <c r="L247" s="554"/>
      <c r="M247" s="554"/>
      <c r="N247" s="554"/>
      <c r="O247" s="554"/>
      <c r="P247" s="554"/>
      <c r="Q247" s="554"/>
      <c r="R247" s="554"/>
      <c r="S247" s="554"/>
      <c r="T247" s="554"/>
      <c r="U247" s="554"/>
      <c r="V247" s="554"/>
      <c r="W247" s="561"/>
      <c r="X247" s="562"/>
      <c r="Y247" s="562"/>
      <c r="Z247" s="562"/>
      <c r="AA247" s="562"/>
      <c r="AB247" s="562"/>
      <c r="AC247" s="562"/>
      <c r="AD247" s="562"/>
      <c r="AE247" s="562"/>
      <c r="AF247" s="562"/>
      <c r="AG247" s="562"/>
      <c r="AH247" s="561"/>
      <c r="AI247" s="562"/>
      <c r="AJ247" s="562"/>
      <c r="AK247" s="562"/>
      <c r="AL247" s="562"/>
      <c r="AM247" s="562"/>
      <c r="AN247" s="562"/>
      <c r="AO247" s="562"/>
      <c r="AP247" s="562"/>
      <c r="AQ247" s="562"/>
      <c r="AR247" s="562"/>
      <c r="AS247" s="562"/>
      <c r="AT247" s="562"/>
      <c r="AU247" s="562"/>
      <c r="AV247" s="562"/>
      <c r="AW247" s="562"/>
      <c r="AX247" s="562"/>
      <c r="AY247" s="562"/>
      <c r="AZ247" s="562"/>
      <c r="BA247" s="562"/>
      <c r="BB247" s="562"/>
      <c r="BC247" s="735"/>
      <c r="BD247" s="552" t="s">
        <v>41</v>
      </c>
      <c r="BE247" s="552"/>
      <c r="BF247" s="552" t="s">
        <v>42</v>
      </c>
      <c r="BG247" s="552"/>
      <c r="BH247" s="552" t="s">
        <v>43</v>
      </c>
      <c r="BI247" s="552"/>
      <c r="BJ247" s="552" t="s">
        <v>44</v>
      </c>
      <c r="BK247" s="552"/>
      <c r="BL247" s="552"/>
      <c r="BM247" s="552" t="s">
        <v>45</v>
      </c>
      <c r="BN247" s="552"/>
      <c r="BO247" s="552"/>
      <c r="BP247" s="788" t="s">
        <v>615</v>
      </c>
      <c r="BQ247" s="789"/>
      <c r="BR247" s="789"/>
      <c r="BS247" s="789"/>
      <c r="BT247" s="789"/>
      <c r="BU247" s="789"/>
      <c r="BV247" s="790"/>
    </row>
    <row r="248" spans="1:83" ht="14.25" customHeight="1" thickTop="1" x14ac:dyDescent="0.15">
      <c r="A248" s="269" t="s">
        <v>572</v>
      </c>
      <c r="B248" s="388" t="s">
        <v>140</v>
      </c>
      <c r="C248" s="275"/>
      <c r="D248" s="275"/>
      <c r="E248" s="275"/>
      <c r="F248" s="276"/>
      <c r="G248" s="1220" t="s">
        <v>722</v>
      </c>
      <c r="H248" s="1221"/>
      <c r="I248" s="1221"/>
      <c r="J248" s="1221"/>
      <c r="K248" s="1222"/>
      <c r="L248" s="939" t="s">
        <v>137</v>
      </c>
      <c r="M248" s="940"/>
      <c r="N248" s="940"/>
      <c r="O248" s="940"/>
      <c r="P248" s="940"/>
      <c r="Q248" s="941"/>
      <c r="R248" s="966" t="s">
        <v>716</v>
      </c>
      <c r="S248" s="967"/>
      <c r="T248" s="967"/>
      <c r="U248" s="967"/>
      <c r="V248" s="968"/>
      <c r="W248" s="592" t="s">
        <v>76</v>
      </c>
      <c r="X248" s="593"/>
      <c r="Y248" s="728" t="s">
        <v>58</v>
      </c>
      <c r="Z248" s="618"/>
      <c r="AA248" s="618"/>
      <c r="AB248" s="618"/>
      <c r="AC248" s="618"/>
      <c r="AD248" s="618"/>
      <c r="AE248" s="618"/>
      <c r="AF248" s="618"/>
      <c r="AG248" s="827"/>
      <c r="AH248" s="592" t="s">
        <v>76</v>
      </c>
      <c r="AI248" s="593"/>
      <c r="AJ248" s="353" t="s">
        <v>218</v>
      </c>
      <c r="AK248" s="353"/>
      <c r="AL248" s="353"/>
      <c r="AM248" s="353"/>
      <c r="AN248" s="353"/>
      <c r="AO248" s="353"/>
      <c r="AP248" s="353"/>
      <c r="AQ248" s="353"/>
      <c r="AR248" s="353"/>
      <c r="AS248" s="353"/>
      <c r="AT248" s="353"/>
      <c r="AU248" s="353"/>
      <c r="AV248" s="353"/>
      <c r="AW248" s="353"/>
      <c r="AX248" s="353"/>
      <c r="AY248" s="353"/>
      <c r="AZ248" s="353"/>
      <c r="BA248" s="353"/>
      <c r="BB248" s="353"/>
      <c r="BC248" s="354"/>
      <c r="BD248" s="592" t="s">
        <v>75</v>
      </c>
      <c r="BE248" s="593"/>
      <c r="BF248" s="353"/>
      <c r="BG248" s="353"/>
      <c r="BH248" s="593" t="s">
        <v>75</v>
      </c>
      <c r="BI248" s="724"/>
      <c r="BJ248" s="720" t="s">
        <v>128</v>
      </c>
      <c r="BK248" s="721"/>
      <c r="BL248" s="723"/>
      <c r="BM248" s="720" t="s">
        <v>128</v>
      </c>
      <c r="BN248" s="721"/>
      <c r="BO248" s="723"/>
      <c r="BP248" s="740"/>
      <c r="BQ248" s="741"/>
      <c r="BR248" s="741"/>
      <c r="BS248" s="741"/>
      <c r="BT248" s="741"/>
      <c r="BU248" s="741"/>
      <c r="BV248" s="969"/>
      <c r="BX248" s="234" t="s">
        <v>571</v>
      </c>
    </row>
    <row r="249" spans="1:83" ht="14.25" customHeight="1" x14ac:dyDescent="0.15">
      <c r="A249" s="269" t="s">
        <v>576</v>
      </c>
      <c r="B249" s="874" t="s">
        <v>139</v>
      </c>
      <c r="C249" s="875"/>
      <c r="D249" s="875"/>
      <c r="E249" s="875"/>
      <c r="F249" s="876"/>
      <c r="G249" s="1223"/>
      <c r="H249" s="1224"/>
      <c r="I249" s="1224"/>
      <c r="J249" s="1224"/>
      <c r="K249" s="1225"/>
      <c r="L249" s="693"/>
      <c r="M249" s="694"/>
      <c r="N249" s="694"/>
      <c r="O249" s="694"/>
      <c r="P249" s="694"/>
      <c r="Q249" s="695"/>
      <c r="R249" s="581" t="s">
        <v>719</v>
      </c>
      <c r="S249" s="582"/>
      <c r="T249" s="582"/>
      <c r="U249" s="582"/>
      <c r="V249" s="583"/>
      <c r="W249" s="560" t="s">
        <v>76</v>
      </c>
      <c r="X249" s="548"/>
      <c r="Y249" s="563"/>
      <c r="Z249" s="563"/>
      <c r="AA249" s="563"/>
      <c r="AB249" s="563"/>
      <c r="AC249" s="563"/>
      <c r="AD249" s="563"/>
      <c r="AE249" s="563"/>
      <c r="AF249" s="563"/>
      <c r="AG249" s="594"/>
      <c r="AH249" s="560" t="s">
        <v>76</v>
      </c>
      <c r="AI249" s="548"/>
      <c r="AJ249" s="6" t="s">
        <v>219</v>
      </c>
      <c r="BC249" s="12"/>
      <c r="BD249" s="560" t="s">
        <v>75</v>
      </c>
      <c r="BE249" s="548"/>
      <c r="BH249" s="548" t="s">
        <v>75</v>
      </c>
      <c r="BI249" s="601"/>
      <c r="BJ249" s="530"/>
      <c r="BK249" s="531"/>
      <c r="BL249" s="600"/>
      <c r="BM249" s="530"/>
      <c r="BN249" s="531"/>
      <c r="BO249" s="600"/>
      <c r="BP249" s="750"/>
      <c r="BQ249" s="733"/>
      <c r="BR249" s="733"/>
      <c r="BS249" s="733"/>
      <c r="BT249" s="733"/>
      <c r="BU249" s="733"/>
      <c r="BV249" s="734"/>
      <c r="BX249" s="264" t="s">
        <v>716</v>
      </c>
      <c r="CE249" s="264" t="s">
        <v>719</v>
      </c>
    </row>
    <row r="250" spans="1:83" ht="14.25" customHeight="1" x14ac:dyDescent="0.15">
      <c r="B250" s="874"/>
      <c r="C250" s="875"/>
      <c r="D250" s="875"/>
      <c r="E250" s="875"/>
      <c r="F250" s="876"/>
      <c r="G250" s="1226"/>
      <c r="H250" s="1227"/>
      <c r="I250" s="1227"/>
      <c r="J250" s="1227"/>
      <c r="K250" s="1228"/>
      <c r="L250" s="963"/>
      <c r="M250" s="964"/>
      <c r="N250" s="964"/>
      <c r="O250" s="964"/>
      <c r="P250" s="964"/>
      <c r="Q250" s="965"/>
      <c r="R250" s="277"/>
      <c r="S250" s="30"/>
      <c r="T250" s="30"/>
      <c r="U250" s="30"/>
      <c r="V250" s="29"/>
      <c r="W250" s="740" t="s">
        <v>76</v>
      </c>
      <c r="X250" s="741"/>
      <c r="Y250" s="757"/>
      <c r="Z250" s="757"/>
      <c r="AA250" s="757"/>
      <c r="AB250" s="757"/>
      <c r="AC250" s="757"/>
      <c r="AD250" s="757"/>
      <c r="AE250" s="757"/>
      <c r="AF250" s="757"/>
      <c r="AG250" s="828"/>
      <c r="AH250" s="740" t="s">
        <v>76</v>
      </c>
      <c r="AI250" s="741"/>
      <c r="AJ250" s="31"/>
      <c r="AK250" s="31"/>
      <c r="AL250" s="31"/>
      <c r="AM250" s="31"/>
      <c r="AN250" s="31"/>
      <c r="AO250" s="31"/>
      <c r="AP250" s="31"/>
      <c r="AQ250" s="31"/>
      <c r="AR250" s="31"/>
      <c r="AS250" s="31"/>
      <c r="AT250" s="31"/>
      <c r="AU250" s="31"/>
      <c r="AV250" s="31"/>
      <c r="AW250" s="31"/>
      <c r="AX250" s="31"/>
      <c r="AY250" s="31"/>
      <c r="AZ250" s="31"/>
      <c r="BA250" s="31"/>
      <c r="BB250" s="31"/>
      <c r="BC250" s="32"/>
      <c r="BD250" s="31"/>
      <c r="BE250" s="31"/>
      <c r="BF250" s="31"/>
      <c r="BG250" s="31"/>
      <c r="BH250" s="31"/>
      <c r="BI250" s="31"/>
      <c r="BJ250" s="725" t="s">
        <v>129</v>
      </c>
      <c r="BK250" s="726"/>
      <c r="BL250" s="727"/>
      <c r="BM250" s="725" t="s">
        <v>129</v>
      </c>
      <c r="BN250" s="726"/>
      <c r="BO250" s="727"/>
      <c r="BP250" s="750"/>
      <c r="BQ250" s="733"/>
      <c r="BR250" s="733"/>
      <c r="BS250" s="733"/>
      <c r="BT250" s="733"/>
      <c r="BU250" s="733"/>
      <c r="BV250" s="734"/>
      <c r="BX250" s="264" t="s">
        <v>717</v>
      </c>
      <c r="CE250" s="264" t="s">
        <v>720</v>
      </c>
    </row>
    <row r="251" spans="1:83" ht="14.25" customHeight="1" x14ac:dyDescent="0.15">
      <c r="A251" s="269" t="s">
        <v>572</v>
      </c>
      <c r="B251" s="874"/>
      <c r="C251" s="875"/>
      <c r="D251" s="875"/>
      <c r="E251" s="875"/>
      <c r="F251" s="876"/>
      <c r="G251" s="927" t="s">
        <v>724</v>
      </c>
      <c r="H251" s="928"/>
      <c r="I251" s="928"/>
      <c r="J251" s="928"/>
      <c r="K251" s="929"/>
      <c r="L251" s="970" t="s">
        <v>137</v>
      </c>
      <c r="M251" s="970"/>
      <c r="N251" s="970"/>
      <c r="O251" s="970"/>
      <c r="P251" s="970"/>
      <c r="Q251" s="970"/>
      <c r="R251" s="984" t="s">
        <v>716</v>
      </c>
      <c r="S251" s="985"/>
      <c r="T251" s="985"/>
      <c r="U251" s="985"/>
      <c r="V251" s="986"/>
      <c r="W251" s="560" t="s">
        <v>76</v>
      </c>
      <c r="X251" s="548"/>
      <c r="Y251" s="542" t="s">
        <v>58</v>
      </c>
      <c r="Z251" s="563"/>
      <c r="AA251" s="563"/>
      <c r="AB251" s="563"/>
      <c r="AC251" s="563"/>
      <c r="AD251" s="563"/>
      <c r="AE251" s="563"/>
      <c r="AF251" s="563"/>
      <c r="AG251" s="594"/>
      <c r="AH251" s="560" t="s">
        <v>76</v>
      </c>
      <c r="AI251" s="548"/>
      <c r="AJ251" s="6" t="s">
        <v>218</v>
      </c>
      <c r="BC251" s="12"/>
      <c r="BD251" s="560" t="s">
        <v>75</v>
      </c>
      <c r="BE251" s="548"/>
      <c r="BH251" s="548" t="s">
        <v>75</v>
      </c>
      <c r="BI251" s="548"/>
      <c r="BJ251" s="530" t="s">
        <v>653</v>
      </c>
      <c r="BK251" s="531"/>
      <c r="BL251" s="600"/>
      <c r="BM251" s="530" t="s">
        <v>653</v>
      </c>
      <c r="BN251" s="531"/>
      <c r="BO251" s="600"/>
      <c r="BP251" s="733"/>
      <c r="BQ251" s="733"/>
      <c r="BR251" s="733"/>
      <c r="BS251" s="733"/>
      <c r="BT251" s="733"/>
      <c r="BU251" s="733"/>
      <c r="BV251" s="734"/>
      <c r="BX251" s="264" t="s">
        <v>718</v>
      </c>
      <c r="CE251" s="264" t="s">
        <v>721</v>
      </c>
    </row>
    <row r="252" spans="1:83" ht="14.25" customHeight="1" x14ac:dyDescent="0.15">
      <c r="A252" s="269" t="s">
        <v>576</v>
      </c>
      <c r="B252" s="874"/>
      <c r="C252" s="875"/>
      <c r="D252" s="875"/>
      <c r="E252" s="875"/>
      <c r="F252" s="876"/>
      <c r="G252" s="927"/>
      <c r="H252" s="928"/>
      <c r="I252" s="928"/>
      <c r="J252" s="928"/>
      <c r="K252" s="929"/>
      <c r="L252" s="826"/>
      <c r="M252" s="826"/>
      <c r="N252" s="826"/>
      <c r="O252" s="826"/>
      <c r="P252" s="826"/>
      <c r="Q252" s="826"/>
      <c r="R252" s="581" t="s">
        <v>719</v>
      </c>
      <c r="S252" s="582"/>
      <c r="T252" s="582"/>
      <c r="U252" s="582"/>
      <c r="V252" s="583"/>
      <c r="W252" s="560" t="s">
        <v>76</v>
      </c>
      <c r="X252" s="548"/>
      <c r="Y252" s="563"/>
      <c r="Z252" s="563"/>
      <c r="AA252" s="563"/>
      <c r="AB252" s="563"/>
      <c r="AC252" s="563"/>
      <c r="AD252" s="563"/>
      <c r="AE252" s="563"/>
      <c r="AF252" s="563"/>
      <c r="AG252" s="594"/>
      <c r="AH252" s="548" t="s">
        <v>76</v>
      </c>
      <c r="AI252" s="548"/>
      <c r="BC252" s="12"/>
      <c r="BJ252" s="530" t="s">
        <v>654</v>
      </c>
      <c r="BK252" s="531"/>
      <c r="BL252" s="600"/>
      <c r="BM252" s="530" t="s">
        <v>654</v>
      </c>
      <c r="BN252" s="531"/>
      <c r="BO252" s="600"/>
      <c r="BP252" s="733"/>
      <c r="BQ252" s="733"/>
      <c r="BR252" s="733"/>
      <c r="BS252" s="733"/>
      <c r="BT252" s="733"/>
      <c r="BU252" s="733"/>
      <c r="BV252" s="734"/>
      <c r="BX252" s="234" t="s">
        <v>571</v>
      </c>
    </row>
    <row r="253" spans="1:83" ht="14.25" customHeight="1" x14ac:dyDescent="0.15">
      <c r="A253" s="269" t="s">
        <v>572</v>
      </c>
      <c r="B253" s="874"/>
      <c r="C253" s="875"/>
      <c r="D253" s="875"/>
      <c r="E253" s="875"/>
      <c r="F253" s="876"/>
      <c r="G253" s="924" t="s">
        <v>723</v>
      </c>
      <c r="H253" s="925"/>
      <c r="I253" s="925"/>
      <c r="J253" s="925"/>
      <c r="K253" s="926"/>
      <c r="L253" s="826" t="s">
        <v>137</v>
      </c>
      <c r="M253" s="826"/>
      <c r="N253" s="826"/>
      <c r="O253" s="826"/>
      <c r="P253" s="826"/>
      <c r="Q253" s="826"/>
      <c r="R253" s="978" t="s">
        <v>716</v>
      </c>
      <c r="S253" s="979"/>
      <c r="T253" s="979"/>
      <c r="U253" s="979"/>
      <c r="V253" s="980"/>
      <c r="W253" s="559" t="s">
        <v>76</v>
      </c>
      <c r="X253" s="621"/>
      <c r="Y253" s="738" t="s">
        <v>58</v>
      </c>
      <c r="Z253" s="716"/>
      <c r="AA253" s="716"/>
      <c r="AB253" s="716"/>
      <c r="AC253" s="716"/>
      <c r="AD253" s="716"/>
      <c r="AE253" s="716"/>
      <c r="AF253" s="716"/>
      <c r="AG253" s="752"/>
      <c r="AH253" s="559" t="s">
        <v>76</v>
      </c>
      <c r="AI253" s="621"/>
      <c r="AJ253" s="4" t="s">
        <v>218</v>
      </c>
      <c r="AK253" s="4"/>
      <c r="AL253" s="4"/>
      <c r="AM253" s="4"/>
      <c r="AN253" s="4"/>
      <c r="AO253" s="4"/>
      <c r="AP253" s="4"/>
      <c r="AQ253" s="4"/>
      <c r="AR253" s="4"/>
      <c r="AS253" s="4"/>
      <c r="AT253" s="4"/>
      <c r="AU253" s="4"/>
      <c r="AV253" s="4"/>
      <c r="AW253" s="4"/>
      <c r="AX253" s="4"/>
      <c r="AY253" s="4"/>
      <c r="AZ253" s="4"/>
      <c r="BA253" s="4"/>
      <c r="BB253" s="4"/>
      <c r="BC253" s="11"/>
      <c r="BD253" s="559" t="s">
        <v>75</v>
      </c>
      <c r="BE253" s="621"/>
      <c r="BF253" s="4"/>
      <c r="BG253" s="4"/>
      <c r="BH253" s="621" t="s">
        <v>75</v>
      </c>
      <c r="BI253" s="719"/>
      <c r="BJ253" s="527" t="s">
        <v>128</v>
      </c>
      <c r="BK253" s="528"/>
      <c r="BL253" s="692"/>
      <c r="BM253" s="527" t="s">
        <v>128</v>
      </c>
      <c r="BN253" s="528"/>
      <c r="BO253" s="692"/>
      <c r="BP253" s="733"/>
      <c r="BQ253" s="733"/>
      <c r="BR253" s="733"/>
      <c r="BS253" s="733"/>
      <c r="BT253" s="733"/>
      <c r="BU253" s="733"/>
      <c r="BV253" s="734"/>
      <c r="BX253" s="234" t="s">
        <v>571</v>
      </c>
    </row>
    <row r="254" spans="1:83" ht="14.25" customHeight="1" x14ac:dyDescent="0.15">
      <c r="A254" s="269" t="s">
        <v>576</v>
      </c>
      <c r="B254" s="874"/>
      <c r="C254" s="875"/>
      <c r="D254" s="875"/>
      <c r="E254" s="875"/>
      <c r="F254" s="876"/>
      <c r="G254" s="927"/>
      <c r="H254" s="928"/>
      <c r="I254" s="928"/>
      <c r="J254" s="928"/>
      <c r="K254" s="929"/>
      <c r="L254" s="826"/>
      <c r="M254" s="826"/>
      <c r="N254" s="826"/>
      <c r="O254" s="826"/>
      <c r="P254" s="826"/>
      <c r="Q254" s="826"/>
      <c r="R254" s="581" t="s">
        <v>719</v>
      </c>
      <c r="S254" s="582"/>
      <c r="T254" s="582"/>
      <c r="U254" s="582"/>
      <c r="V254" s="583"/>
      <c r="W254" s="560" t="s">
        <v>76</v>
      </c>
      <c r="X254" s="548"/>
      <c r="Y254" s="563"/>
      <c r="Z254" s="563"/>
      <c r="AA254" s="563"/>
      <c r="AB254" s="563"/>
      <c r="AC254" s="563"/>
      <c r="AD254" s="563"/>
      <c r="AE254" s="563"/>
      <c r="AF254" s="563"/>
      <c r="AG254" s="594"/>
      <c r="AH254" s="548" t="s">
        <v>76</v>
      </c>
      <c r="AI254" s="548"/>
      <c r="BC254" s="12"/>
      <c r="BD254" s="9"/>
      <c r="BI254" s="12"/>
      <c r="BJ254" s="530"/>
      <c r="BK254" s="531"/>
      <c r="BL254" s="600"/>
      <c r="BM254" s="530"/>
      <c r="BN254" s="531"/>
      <c r="BO254" s="600"/>
      <c r="BP254" s="733"/>
      <c r="BQ254" s="733"/>
      <c r="BR254" s="733"/>
      <c r="BS254" s="733"/>
      <c r="BT254" s="733"/>
      <c r="BU254" s="733"/>
      <c r="BV254" s="734"/>
    </row>
    <row r="255" spans="1:83" ht="14.25" customHeight="1" x14ac:dyDescent="0.15">
      <c r="B255" s="874"/>
      <c r="C255" s="875"/>
      <c r="D255" s="875"/>
      <c r="E255" s="875"/>
      <c r="F255" s="876"/>
      <c r="G255" s="974"/>
      <c r="H255" s="975"/>
      <c r="I255" s="975"/>
      <c r="J255" s="975"/>
      <c r="K255" s="976"/>
      <c r="L255" s="977"/>
      <c r="M255" s="977"/>
      <c r="N255" s="977"/>
      <c r="O255" s="977"/>
      <c r="P255" s="977"/>
      <c r="Q255" s="977"/>
      <c r="R255" s="277"/>
      <c r="S255" s="30"/>
      <c r="T255" s="30"/>
      <c r="U255" s="30"/>
      <c r="V255" s="29"/>
      <c r="W255" s="740" t="s">
        <v>76</v>
      </c>
      <c r="X255" s="741"/>
      <c r="Y255" s="757"/>
      <c r="Z255" s="757"/>
      <c r="AA255" s="757"/>
      <c r="AB255" s="757"/>
      <c r="AC255" s="757"/>
      <c r="AD255" s="757"/>
      <c r="AE255" s="757"/>
      <c r="AF255" s="757"/>
      <c r="AG255" s="828"/>
      <c r="AH255" s="740" t="s">
        <v>76</v>
      </c>
      <c r="AI255" s="741"/>
      <c r="AJ255" s="31"/>
      <c r="AK255" s="31"/>
      <c r="AL255" s="31"/>
      <c r="AM255" s="31"/>
      <c r="AN255" s="31"/>
      <c r="AO255" s="31"/>
      <c r="AP255" s="31"/>
      <c r="AQ255" s="31"/>
      <c r="AR255" s="31"/>
      <c r="AS255" s="31"/>
      <c r="AT255" s="31"/>
      <c r="AU255" s="31"/>
      <c r="AV255" s="31"/>
      <c r="AW255" s="31"/>
      <c r="AX255" s="31"/>
      <c r="AY255" s="31"/>
      <c r="AZ255" s="31"/>
      <c r="BA255" s="31"/>
      <c r="BB255" s="31"/>
      <c r="BC255" s="32"/>
      <c r="BD255" s="35"/>
      <c r="BE255" s="31"/>
      <c r="BF255" s="31"/>
      <c r="BG255" s="31"/>
      <c r="BH255" s="31"/>
      <c r="BI255" s="32"/>
      <c r="BJ255" s="725" t="s">
        <v>129</v>
      </c>
      <c r="BK255" s="726"/>
      <c r="BL255" s="727"/>
      <c r="BM255" s="725" t="s">
        <v>129</v>
      </c>
      <c r="BN255" s="726"/>
      <c r="BO255" s="727"/>
      <c r="BP255" s="733"/>
      <c r="BQ255" s="733"/>
      <c r="BR255" s="733"/>
      <c r="BS255" s="733"/>
      <c r="BT255" s="733"/>
      <c r="BU255" s="733"/>
      <c r="BV255" s="734"/>
    </row>
    <row r="256" spans="1:83" ht="14.25" customHeight="1" x14ac:dyDescent="0.15">
      <c r="A256" s="269" t="s">
        <v>572</v>
      </c>
      <c r="B256" s="874"/>
      <c r="C256" s="875"/>
      <c r="D256" s="875"/>
      <c r="E256" s="875"/>
      <c r="F256" s="876"/>
      <c r="G256" s="981" t="s">
        <v>725</v>
      </c>
      <c r="H256" s="982"/>
      <c r="I256" s="982"/>
      <c r="J256" s="982"/>
      <c r="K256" s="983"/>
      <c r="L256" s="693" t="s">
        <v>298</v>
      </c>
      <c r="M256" s="694"/>
      <c r="N256" s="694"/>
      <c r="O256" s="694"/>
      <c r="P256" s="694"/>
      <c r="Q256" s="695"/>
      <c r="R256" s="984" t="s">
        <v>716</v>
      </c>
      <c r="S256" s="985"/>
      <c r="T256" s="985"/>
      <c r="U256" s="985"/>
      <c r="V256" s="986"/>
      <c r="W256" s="560" t="s">
        <v>76</v>
      </c>
      <c r="X256" s="548"/>
      <c r="Y256" s="542" t="s">
        <v>58</v>
      </c>
      <c r="Z256" s="563"/>
      <c r="AA256" s="563"/>
      <c r="AB256" s="563"/>
      <c r="AC256" s="563"/>
      <c r="AD256" s="563"/>
      <c r="AE256" s="563"/>
      <c r="AF256" s="563"/>
      <c r="AG256" s="594"/>
      <c r="AH256" s="560" t="s">
        <v>76</v>
      </c>
      <c r="AI256" s="548"/>
      <c r="AJ256" s="6" t="s">
        <v>218</v>
      </c>
      <c r="BC256" s="12"/>
      <c r="BD256" s="560" t="s">
        <v>75</v>
      </c>
      <c r="BE256" s="548"/>
      <c r="BH256" s="548" t="s">
        <v>75</v>
      </c>
      <c r="BI256" s="601"/>
      <c r="BJ256" s="530" t="s">
        <v>128</v>
      </c>
      <c r="BK256" s="531"/>
      <c r="BL256" s="600"/>
      <c r="BM256" s="530" t="s">
        <v>128</v>
      </c>
      <c r="BN256" s="531"/>
      <c r="BO256" s="600"/>
      <c r="BP256" s="733"/>
      <c r="BQ256" s="733"/>
      <c r="BR256" s="733"/>
      <c r="BS256" s="733"/>
      <c r="BT256" s="733"/>
      <c r="BU256" s="733"/>
      <c r="BV256" s="734"/>
      <c r="BX256" s="234" t="s">
        <v>571</v>
      </c>
    </row>
    <row r="257" spans="1:76" ht="14.25" customHeight="1" x14ac:dyDescent="0.15">
      <c r="A257" s="269" t="s">
        <v>576</v>
      </c>
      <c r="B257" s="874"/>
      <c r="C257" s="875"/>
      <c r="D257" s="875"/>
      <c r="E257" s="875"/>
      <c r="F257" s="876"/>
      <c r="G257" s="927"/>
      <c r="H257" s="928"/>
      <c r="I257" s="928"/>
      <c r="J257" s="928"/>
      <c r="K257" s="929"/>
      <c r="L257" s="693"/>
      <c r="M257" s="694"/>
      <c r="N257" s="694"/>
      <c r="O257" s="694"/>
      <c r="P257" s="694"/>
      <c r="Q257" s="695"/>
      <c r="R257" s="581" t="s">
        <v>719</v>
      </c>
      <c r="S257" s="582"/>
      <c r="T257" s="582"/>
      <c r="U257" s="582"/>
      <c r="V257" s="583"/>
      <c r="W257" s="560" t="s">
        <v>76</v>
      </c>
      <c r="X257" s="548"/>
      <c r="Y257" s="563"/>
      <c r="Z257" s="563"/>
      <c r="AA257" s="563"/>
      <c r="AB257" s="563"/>
      <c r="AC257" s="563"/>
      <c r="AD257" s="563"/>
      <c r="AE257" s="563"/>
      <c r="AF257" s="563"/>
      <c r="AG257" s="594"/>
      <c r="AH257" s="560" t="s">
        <v>76</v>
      </c>
      <c r="AI257" s="548"/>
      <c r="BC257" s="12"/>
      <c r="BD257" s="9"/>
      <c r="BI257" s="12"/>
      <c r="BJ257" s="530"/>
      <c r="BK257" s="531"/>
      <c r="BL257" s="600"/>
      <c r="BM257" s="530"/>
      <c r="BN257" s="531"/>
      <c r="BO257" s="600"/>
      <c r="BP257" s="733"/>
      <c r="BQ257" s="733"/>
      <c r="BR257" s="733"/>
      <c r="BS257" s="733"/>
      <c r="BT257" s="733"/>
      <c r="BU257" s="733"/>
      <c r="BV257" s="734"/>
    </row>
    <row r="258" spans="1:76" ht="14.25" customHeight="1" x14ac:dyDescent="0.15">
      <c r="B258" s="874"/>
      <c r="C258" s="875"/>
      <c r="D258" s="875"/>
      <c r="E258" s="875"/>
      <c r="F258" s="876"/>
      <c r="G258" s="927"/>
      <c r="H258" s="928"/>
      <c r="I258" s="928"/>
      <c r="J258" s="928"/>
      <c r="K258" s="929"/>
      <c r="L258" s="693"/>
      <c r="M258" s="694"/>
      <c r="N258" s="694"/>
      <c r="O258" s="694"/>
      <c r="P258" s="694"/>
      <c r="Q258" s="695"/>
      <c r="R258" s="37"/>
      <c r="S258" s="18"/>
      <c r="T258" s="18"/>
      <c r="U258" s="18"/>
      <c r="V258" s="22"/>
      <c r="W258" s="560" t="s">
        <v>76</v>
      </c>
      <c r="X258" s="548"/>
      <c r="Y258" s="563"/>
      <c r="Z258" s="563"/>
      <c r="AA258" s="563"/>
      <c r="AB258" s="563"/>
      <c r="AC258" s="563"/>
      <c r="AD258" s="563"/>
      <c r="AE258" s="563"/>
      <c r="AF258" s="563"/>
      <c r="AG258" s="594"/>
      <c r="AH258" s="560" t="s">
        <v>76</v>
      </c>
      <c r="AI258" s="548"/>
      <c r="BC258" s="12"/>
      <c r="BD258" s="9"/>
      <c r="BI258" s="12"/>
      <c r="BJ258" s="530" t="s">
        <v>129</v>
      </c>
      <c r="BK258" s="531"/>
      <c r="BL258" s="600"/>
      <c r="BM258" s="530" t="s">
        <v>129</v>
      </c>
      <c r="BN258" s="531"/>
      <c r="BO258" s="600"/>
      <c r="BP258" s="733"/>
      <c r="BQ258" s="733"/>
      <c r="BR258" s="733"/>
      <c r="BS258" s="733"/>
      <c r="BT258" s="733"/>
      <c r="BU258" s="733"/>
      <c r="BV258" s="734"/>
    </row>
    <row r="259" spans="1:76" ht="14.25" customHeight="1" x14ac:dyDescent="0.15">
      <c r="A259" s="269" t="s">
        <v>572</v>
      </c>
      <c r="B259" s="388"/>
      <c r="C259" s="275"/>
      <c r="D259" s="275"/>
      <c r="E259" s="275"/>
      <c r="F259" s="276"/>
      <c r="G259" s="260" t="s">
        <v>134</v>
      </c>
      <c r="H259" s="261"/>
      <c r="I259" s="261"/>
      <c r="J259" s="261"/>
      <c r="K259" s="262"/>
      <c r="L259" s="846" t="s">
        <v>133</v>
      </c>
      <c r="M259" s="770"/>
      <c r="N259" s="770"/>
      <c r="O259" s="770"/>
      <c r="P259" s="770"/>
      <c r="Q259" s="771"/>
      <c r="R259" s="559" t="s">
        <v>70</v>
      </c>
      <c r="S259" s="621"/>
      <c r="T259" s="621"/>
      <c r="U259" s="621"/>
      <c r="V259" s="719"/>
      <c r="W259" s="559" t="s">
        <v>76</v>
      </c>
      <c r="X259" s="621"/>
      <c r="Y259" s="738" t="s">
        <v>60</v>
      </c>
      <c r="Z259" s="716"/>
      <c r="AA259" s="716"/>
      <c r="AB259" s="716"/>
      <c r="AC259" s="716"/>
      <c r="AD259" s="716"/>
      <c r="AE259" s="716"/>
      <c r="AF259" s="716"/>
      <c r="AG259" s="752"/>
      <c r="AH259" s="559" t="s">
        <v>76</v>
      </c>
      <c r="AI259" s="621"/>
      <c r="AJ259" s="267" t="s">
        <v>686</v>
      </c>
      <c r="AK259" s="4"/>
      <c r="AL259" s="4"/>
      <c r="AM259" s="4"/>
      <c r="AN259" s="4"/>
      <c r="AO259" s="4"/>
      <c r="AP259" s="4"/>
      <c r="AQ259" s="4"/>
      <c r="AR259" s="4"/>
      <c r="AS259" s="4"/>
      <c r="AT259" s="4"/>
      <c r="AU259" s="4"/>
      <c r="AV259" s="4"/>
      <c r="AW259" s="4"/>
      <c r="AX259" s="4"/>
      <c r="AY259" s="4"/>
      <c r="AZ259" s="4"/>
      <c r="BA259" s="4"/>
      <c r="BB259" s="4"/>
      <c r="BC259" s="11"/>
      <c r="BD259" s="559" t="s">
        <v>75</v>
      </c>
      <c r="BE259" s="621"/>
      <c r="BF259" s="4"/>
      <c r="BG259" s="4"/>
      <c r="BH259" s="621" t="s">
        <v>75</v>
      </c>
      <c r="BI259" s="719"/>
      <c r="BJ259" s="527" t="s">
        <v>128</v>
      </c>
      <c r="BK259" s="528"/>
      <c r="BL259" s="692"/>
      <c r="BM259" s="527" t="s">
        <v>128</v>
      </c>
      <c r="BN259" s="528"/>
      <c r="BO259" s="692"/>
      <c r="BP259" s="988"/>
      <c r="BQ259" s="988"/>
      <c r="BR259" s="988"/>
      <c r="BS259" s="988"/>
      <c r="BT259" s="988"/>
      <c r="BU259" s="988"/>
      <c r="BV259" s="989"/>
      <c r="BX259" s="234" t="s">
        <v>571</v>
      </c>
    </row>
    <row r="260" spans="1:76" ht="14.25" customHeight="1" x14ac:dyDescent="0.15">
      <c r="A260" s="269" t="s">
        <v>576</v>
      </c>
      <c r="B260" s="874"/>
      <c r="C260" s="875"/>
      <c r="D260" s="875"/>
      <c r="E260" s="875"/>
      <c r="F260" s="876"/>
      <c r="G260" s="987" t="s">
        <v>131</v>
      </c>
      <c r="H260" s="915"/>
      <c r="I260" s="915"/>
      <c r="J260" s="915"/>
      <c r="K260" s="916"/>
      <c r="L260" s="693"/>
      <c r="M260" s="694"/>
      <c r="N260" s="694"/>
      <c r="O260" s="694"/>
      <c r="P260" s="694"/>
      <c r="Q260" s="695"/>
      <c r="R260" s="9"/>
      <c r="V260" s="12"/>
      <c r="W260" s="560" t="s">
        <v>76</v>
      </c>
      <c r="X260" s="548"/>
      <c r="Y260" s="542" t="s">
        <v>58</v>
      </c>
      <c r="Z260" s="563"/>
      <c r="AA260" s="563"/>
      <c r="AB260" s="563"/>
      <c r="AC260" s="563"/>
      <c r="AD260" s="563"/>
      <c r="AE260" s="563"/>
      <c r="AF260" s="563"/>
      <c r="AG260" s="594"/>
      <c r="AH260" s="560" t="s">
        <v>76</v>
      </c>
      <c r="AI260" s="548"/>
      <c r="AJ260" s="264" t="s">
        <v>687</v>
      </c>
      <c r="BC260" s="12"/>
      <c r="BD260" s="560" t="s">
        <v>75</v>
      </c>
      <c r="BE260" s="548"/>
      <c r="BH260" s="548" t="s">
        <v>75</v>
      </c>
      <c r="BI260" s="601"/>
      <c r="BJ260" s="530"/>
      <c r="BK260" s="531"/>
      <c r="BL260" s="600"/>
      <c r="BM260" s="530"/>
      <c r="BN260" s="531"/>
      <c r="BO260" s="600"/>
      <c r="BP260" s="988"/>
      <c r="BQ260" s="988"/>
      <c r="BR260" s="988"/>
      <c r="BS260" s="988"/>
      <c r="BT260" s="988"/>
      <c r="BU260" s="988"/>
      <c r="BV260" s="989"/>
    </row>
    <row r="261" spans="1:76" ht="14.25" customHeight="1" x14ac:dyDescent="0.15">
      <c r="B261" s="874"/>
      <c r="C261" s="875"/>
      <c r="D261" s="875"/>
      <c r="E261" s="875"/>
      <c r="F261" s="876"/>
      <c r="G261" s="987"/>
      <c r="H261" s="915"/>
      <c r="I261" s="915"/>
      <c r="J261" s="915"/>
      <c r="K261" s="916"/>
      <c r="L261" s="693"/>
      <c r="M261" s="694"/>
      <c r="N261" s="694"/>
      <c r="O261" s="694"/>
      <c r="P261" s="694"/>
      <c r="Q261" s="695"/>
      <c r="R261" s="9"/>
      <c r="V261" s="12"/>
      <c r="W261" s="560" t="s">
        <v>76</v>
      </c>
      <c r="X261" s="548"/>
      <c r="Y261" s="563"/>
      <c r="Z261" s="563"/>
      <c r="AA261" s="563"/>
      <c r="AB261" s="563"/>
      <c r="AC261" s="563"/>
      <c r="AD261" s="563"/>
      <c r="AE261" s="563"/>
      <c r="AF261" s="563"/>
      <c r="AG261" s="594"/>
      <c r="AH261" s="560" t="s">
        <v>76</v>
      </c>
      <c r="AI261" s="548"/>
      <c r="AJ261" s="264" t="s">
        <v>688</v>
      </c>
      <c r="BC261" s="12"/>
      <c r="BD261" s="560" t="s">
        <v>75</v>
      </c>
      <c r="BE261" s="548"/>
      <c r="BH261" s="548" t="s">
        <v>75</v>
      </c>
      <c r="BI261" s="601"/>
      <c r="BJ261" s="530" t="s">
        <v>129</v>
      </c>
      <c r="BK261" s="531"/>
      <c r="BL261" s="600"/>
      <c r="BM261" s="530" t="s">
        <v>129</v>
      </c>
      <c r="BN261" s="531"/>
      <c r="BO261" s="600"/>
      <c r="BP261" s="988"/>
      <c r="BQ261" s="988"/>
      <c r="BR261" s="988"/>
      <c r="BS261" s="988"/>
      <c r="BT261" s="988"/>
      <c r="BU261" s="988"/>
      <c r="BV261" s="989"/>
    </row>
    <row r="262" spans="1:76" ht="14.25" customHeight="1" x14ac:dyDescent="0.15">
      <c r="B262" s="874"/>
      <c r="C262" s="875"/>
      <c r="D262" s="875"/>
      <c r="E262" s="875"/>
      <c r="F262" s="876"/>
      <c r="G262" s="1216"/>
      <c r="H262" s="1217"/>
      <c r="I262" s="1217"/>
      <c r="J262" s="1217"/>
      <c r="K262" s="1218"/>
      <c r="L262" s="847"/>
      <c r="M262" s="848"/>
      <c r="N262" s="848"/>
      <c r="O262" s="848"/>
      <c r="P262" s="848"/>
      <c r="Q262" s="849"/>
      <c r="R262" s="7"/>
      <c r="S262" s="8"/>
      <c r="T262" s="8"/>
      <c r="U262" s="8"/>
      <c r="V262" s="13"/>
      <c r="W262" s="539" t="s">
        <v>76</v>
      </c>
      <c r="X262" s="540"/>
      <c r="Y262" s="536"/>
      <c r="Z262" s="536"/>
      <c r="AA262" s="536"/>
      <c r="AB262" s="536"/>
      <c r="AC262" s="536"/>
      <c r="AD262" s="536"/>
      <c r="AE262" s="536"/>
      <c r="AF262" s="536"/>
      <c r="AG262" s="729"/>
      <c r="AH262" s="539" t="s">
        <v>76</v>
      </c>
      <c r="AI262" s="540"/>
      <c r="AJ262" s="287" t="s">
        <v>689</v>
      </c>
      <c r="AK262" s="8"/>
      <c r="AL262" s="8"/>
      <c r="AM262" s="8"/>
      <c r="AN262" s="8"/>
      <c r="AO262" s="8"/>
      <c r="AP262" s="8"/>
      <c r="AQ262" s="8"/>
      <c r="AR262" s="8"/>
      <c r="AS262" s="8"/>
      <c r="AT262" s="8"/>
      <c r="AU262" s="8"/>
      <c r="AV262" s="8"/>
      <c r="AW262" s="8"/>
      <c r="AX262" s="8"/>
      <c r="AY262" s="8"/>
      <c r="AZ262" s="8"/>
      <c r="BA262" s="8"/>
      <c r="BB262" s="8"/>
      <c r="BC262" s="13"/>
      <c r="BD262" s="539" t="s">
        <v>75</v>
      </c>
      <c r="BE262" s="540"/>
      <c r="BF262" s="8"/>
      <c r="BG262" s="8"/>
      <c r="BH262" s="540" t="s">
        <v>75</v>
      </c>
      <c r="BI262" s="541"/>
      <c r="BJ262" s="533"/>
      <c r="BK262" s="534"/>
      <c r="BL262" s="535"/>
      <c r="BM262" s="533"/>
      <c r="BN262" s="534"/>
      <c r="BO262" s="535"/>
      <c r="BP262" s="988"/>
      <c r="BQ262" s="988"/>
      <c r="BR262" s="988"/>
      <c r="BS262" s="988"/>
      <c r="BT262" s="988"/>
      <c r="BU262" s="988"/>
      <c r="BV262" s="989"/>
    </row>
    <row r="263" spans="1:76" ht="14.25" customHeight="1" x14ac:dyDescent="0.15">
      <c r="A263" s="269" t="s">
        <v>572</v>
      </c>
      <c r="B263" s="874"/>
      <c r="C263" s="875"/>
      <c r="D263" s="875"/>
      <c r="E263" s="875"/>
      <c r="F263" s="876"/>
      <c r="G263" s="260" t="s">
        <v>297</v>
      </c>
      <c r="H263" s="251"/>
      <c r="I263" s="251"/>
      <c r="J263" s="251"/>
      <c r="K263" s="254"/>
      <c r="L263" s="846" t="s">
        <v>296</v>
      </c>
      <c r="M263" s="770"/>
      <c r="N263" s="770"/>
      <c r="O263" s="770"/>
      <c r="P263" s="770"/>
      <c r="Q263" s="771"/>
      <c r="R263" s="559" t="s">
        <v>70</v>
      </c>
      <c r="S263" s="621"/>
      <c r="T263" s="621"/>
      <c r="U263" s="621"/>
      <c r="V263" s="719"/>
      <c r="W263" s="559" t="s">
        <v>76</v>
      </c>
      <c r="X263" s="621"/>
      <c r="Y263" s="738" t="s">
        <v>58</v>
      </c>
      <c r="Z263" s="716"/>
      <c r="AA263" s="716"/>
      <c r="AB263" s="716"/>
      <c r="AC263" s="716"/>
      <c r="AD263" s="716"/>
      <c r="AE263" s="716"/>
      <c r="AF263" s="716"/>
      <c r="AG263" s="752"/>
      <c r="AH263" s="559" t="s">
        <v>76</v>
      </c>
      <c r="AI263" s="621"/>
      <c r="AJ263" s="4" t="s">
        <v>295</v>
      </c>
      <c r="AK263" s="4"/>
      <c r="AL263" s="4"/>
      <c r="AM263" s="4"/>
      <c r="AN263" s="4"/>
      <c r="AO263" s="4"/>
      <c r="AP263" s="4"/>
      <c r="AQ263" s="4"/>
      <c r="AR263" s="4"/>
      <c r="AS263" s="4"/>
      <c r="AT263" s="4"/>
      <c r="AU263" s="4"/>
      <c r="AV263" s="4"/>
      <c r="AW263" s="4"/>
      <c r="AX263" s="4"/>
      <c r="AY263" s="4"/>
      <c r="AZ263" s="4"/>
      <c r="BA263" s="4"/>
      <c r="BB263" s="4"/>
      <c r="BC263" s="11"/>
      <c r="BD263" s="559" t="s">
        <v>75</v>
      </c>
      <c r="BE263" s="621"/>
      <c r="BF263" s="4"/>
      <c r="BG263" s="4"/>
      <c r="BH263" s="621" t="s">
        <v>75</v>
      </c>
      <c r="BI263" s="719"/>
      <c r="BJ263" s="527" t="s">
        <v>128</v>
      </c>
      <c r="BK263" s="528"/>
      <c r="BL263" s="692"/>
      <c r="BM263" s="527" t="s">
        <v>128</v>
      </c>
      <c r="BN263" s="528"/>
      <c r="BO263" s="692"/>
      <c r="BP263" s="988"/>
      <c r="BQ263" s="988"/>
      <c r="BR263" s="988"/>
      <c r="BS263" s="988"/>
      <c r="BT263" s="988"/>
      <c r="BU263" s="988"/>
      <c r="BV263" s="989"/>
      <c r="BX263" s="234" t="s">
        <v>571</v>
      </c>
    </row>
    <row r="264" spans="1:76" ht="14.25" customHeight="1" x14ac:dyDescent="0.15">
      <c r="A264" s="269" t="s">
        <v>576</v>
      </c>
      <c r="B264" s="874"/>
      <c r="C264" s="875"/>
      <c r="D264" s="875"/>
      <c r="E264" s="875"/>
      <c r="F264" s="876"/>
      <c r="G264" s="990" t="s">
        <v>294</v>
      </c>
      <c r="H264" s="991"/>
      <c r="I264" s="991"/>
      <c r="J264" s="991"/>
      <c r="K264" s="992"/>
      <c r="L264" s="693"/>
      <c r="M264" s="694"/>
      <c r="N264" s="694"/>
      <c r="O264" s="694"/>
      <c r="P264" s="694"/>
      <c r="Q264" s="695"/>
      <c r="R264" s="9"/>
      <c r="V264" s="12"/>
      <c r="W264" s="560" t="s">
        <v>76</v>
      </c>
      <c r="X264" s="548"/>
      <c r="Y264" s="542" t="s">
        <v>60</v>
      </c>
      <c r="Z264" s="563"/>
      <c r="AA264" s="563"/>
      <c r="AB264" s="563"/>
      <c r="AC264" s="563"/>
      <c r="AD264" s="563"/>
      <c r="AE264" s="563"/>
      <c r="AF264" s="563"/>
      <c r="AG264" s="594"/>
      <c r="AH264" s="560" t="s">
        <v>76</v>
      </c>
      <c r="AI264" s="548"/>
      <c r="AJ264" s="6" t="s">
        <v>293</v>
      </c>
      <c r="BC264" s="12"/>
      <c r="BD264" s="560" t="s">
        <v>75</v>
      </c>
      <c r="BE264" s="548"/>
      <c r="BH264" s="548" t="s">
        <v>75</v>
      </c>
      <c r="BI264" s="601"/>
      <c r="BJ264" s="530"/>
      <c r="BK264" s="531"/>
      <c r="BL264" s="600"/>
      <c r="BM264" s="530"/>
      <c r="BN264" s="531"/>
      <c r="BO264" s="600"/>
      <c r="BP264" s="988"/>
      <c r="BQ264" s="988"/>
      <c r="BR264" s="988"/>
      <c r="BS264" s="988"/>
      <c r="BT264" s="988"/>
      <c r="BU264" s="988"/>
      <c r="BV264" s="989"/>
    </row>
    <row r="265" spans="1:76" ht="14.25" customHeight="1" x14ac:dyDescent="0.15">
      <c r="B265" s="874"/>
      <c r="C265" s="875"/>
      <c r="D265" s="875"/>
      <c r="E265" s="875"/>
      <c r="F265" s="876"/>
      <c r="G265" s="990"/>
      <c r="H265" s="991"/>
      <c r="I265" s="991"/>
      <c r="J265" s="991"/>
      <c r="K265" s="992"/>
      <c r="L265" s="693"/>
      <c r="M265" s="694"/>
      <c r="N265" s="694"/>
      <c r="O265" s="694"/>
      <c r="P265" s="694"/>
      <c r="Q265" s="695"/>
      <c r="R265" s="9"/>
      <c r="V265" s="12"/>
      <c r="W265" s="560" t="s">
        <v>76</v>
      </c>
      <c r="X265" s="548"/>
      <c r="Y265" s="563"/>
      <c r="Z265" s="563"/>
      <c r="AA265" s="563"/>
      <c r="AB265" s="563"/>
      <c r="AC265" s="563"/>
      <c r="AD265" s="563"/>
      <c r="AE265" s="563"/>
      <c r="AF265" s="563"/>
      <c r="AG265" s="594"/>
      <c r="AH265" s="560" t="s">
        <v>76</v>
      </c>
      <c r="AI265" s="548"/>
      <c r="AJ265" s="264" t="s">
        <v>690</v>
      </c>
      <c r="BC265" s="12"/>
      <c r="BD265" s="560" t="s">
        <v>75</v>
      </c>
      <c r="BE265" s="548"/>
      <c r="BH265" s="548" t="s">
        <v>75</v>
      </c>
      <c r="BI265" s="601"/>
      <c r="BJ265" s="530" t="s">
        <v>129</v>
      </c>
      <c r="BK265" s="531"/>
      <c r="BL265" s="600"/>
      <c r="BM265" s="530" t="s">
        <v>129</v>
      </c>
      <c r="BN265" s="531"/>
      <c r="BO265" s="600"/>
      <c r="BP265" s="988"/>
      <c r="BQ265" s="988"/>
      <c r="BR265" s="988"/>
      <c r="BS265" s="988"/>
      <c r="BT265" s="988"/>
      <c r="BU265" s="988"/>
      <c r="BV265" s="989"/>
    </row>
    <row r="266" spans="1:76" ht="14.25" customHeight="1" thickBot="1" x14ac:dyDescent="0.2">
      <c r="B266" s="1030"/>
      <c r="C266" s="1031"/>
      <c r="D266" s="1031"/>
      <c r="E266" s="1031"/>
      <c r="F266" s="1032"/>
      <c r="G266" s="1071"/>
      <c r="H266" s="1072"/>
      <c r="I266" s="1072"/>
      <c r="J266" s="1072"/>
      <c r="K266" s="1073"/>
      <c r="L266" s="1021"/>
      <c r="M266" s="772"/>
      <c r="N266" s="772"/>
      <c r="O266" s="772"/>
      <c r="P266" s="772"/>
      <c r="Q266" s="773"/>
      <c r="R266" s="323"/>
      <c r="S266" s="324"/>
      <c r="T266" s="324"/>
      <c r="U266" s="324"/>
      <c r="V266" s="325"/>
      <c r="W266" s="561" t="s">
        <v>76</v>
      </c>
      <c r="X266" s="562"/>
      <c r="Y266" s="688"/>
      <c r="Z266" s="688"/>
      <c r="AA266" s="688"/>
      <c r="AB266" s="688"/>
      <c r="AC266" s="688"/>
      <c r="AD266" s="688"/>
      <c r="AE266" s="688"/>
      <c r="AF266" s="688"/>
      <c r="AG266" s="809"/>
      <c r="AH266" s="561" t="s">
        <v>76</v>
      </c>
      <c r="AI266" s="562"/>
      <c r="AJ266" s="324"/>
      <c r="AK266" s="324"/>
      <c r="AL266" s="324"/>
      <c r="AM266" s="324"/>
      <c r="AN266" s="324"/>
      <c r="AO266" s="324"/>
      <c r="AP266" s="324"/>
      <c r="AQ266" s="324"/>
      <c r="AR266" s="324"/>
      <c r="AS266" s="324"/>
      <c r="AT266" s="324"/>
      <c r="AU266" s="324"/>
      <c r="AV266" s="324"/>
      <c r="AW266" s="324"/>
      <c r="AX266" s="324"/>
      <c r="AY266" s="324"/>
      <c r="AZ266" s="324"/>
      <c r="BA266" s="324"/>
      <c r="BB266" s="324"/>
      <c r="BC266" s="325"/>
      <c r="BD266" s="323"/>
      <c r="BE266" s="324"/>
      <c r="BF266" s="324"/>
      <c r="BG266" s="324"/>
      <c r="BH266" s="324"/>
      <c r="BI266" s="325"/>
      <c r="BJ266" s="663"/>
      <c r="BK266" s="664"/>
      <c r="BL266" s="667"/>
      <c r="BM266" s="663"/>
      <c r="BN266" s="664"/>
      <c r="BO266" s="667"/>
      <c r="BP266" s="988"/>
      <c r="BQ266" s="988"/>
      <c r="BR266" s="988"/>
      <c r="BS266" s="988"/>
      <c r="BT266" s="988"/>
      <c r="BU266" s="988"/>
      <c r="BV266" s="989"/>
    </row>
    <row r="267" spans="1:76" ht="14.25" customHeight="1" thickTop="1" x14ac:dyDescent="0.15">
      <c r="A267" s="269" t="s">
        <v>572</v>
      </c>
      <c r="B267" s="389" t="s">
        <v>217</v>
      </c>
      <c r="C267" s="275"/>
      <c r="D267" s="275"/>
      <c r="E267" s="275"/>
      <c r="F267" s="276"/>
      <c r="G267" s="381" t="s">
        <v>292</v>
      </c>
      <c r="H267" s="275"/>
      <c r="I267" s="275"/>
      <c r="J267" s="275"/>
      <c r="K267" s="276"/>
      <c r="L267" s="891" t="s">
        <v>291</v>
      </c>
      <c r="M267" s="891"/>
      <c r="N267" s="891"/>
      <c r="O267" s="891"/>
      <c r="P267" s="891"/>
      <c r="Q267" s="891"/>
      <c r="R267" s="560" t="s">
        <v>70</v>
      </c>
      <c r="S267" s="548"/>
      <c r="T267" s="548"/>
      <c r="U267" s="548"/>
      <c r="V267" s="601"/>
      <c r="W267" s="560" t="s">
        <v>76</v>
      </c>
      <c r="X267" s="548"/>
      <c r="Y267" s="542" t="s">
        <v>729</v>
      </c>
      <c r="Z267" s="563"/>
      <c r="AA267" s="563"/>
      <c r="AB267" s="563"/>
      <c r="AC267" s="563"/>
      <c r="AD267" s="563"/>
      <c r="AE267" s="563"/>
      <c r="AF267" s="563"/>
      <c r="AG267" s="594"/>
      <c r="AH267" s="560" t="s">
        <v>76</v>
      </c>
      <c r="AI267" s="548"/>
      <c r="AJ267" s="264" t="s">
        <v>698</v>
      </c>
      <c r="BC267" s="12"/>
      <c r="BD267" s="560" t="s">
        <v>75</v>
      </c>
      <c r="BE267" s="548"/>
      <c r="BH267" s="548" t="s">
        <v>75</v>
      </c>
      <c r="BI267" s="601"/>
      <c r="BJ267" s="530" t="s">
        <v>128</v>
      </c>
      <c r="BK267" s="531"/>
      <c r="BL267" s="600"/>
      <c r="BM267" s="530" t="s">
        <v>128</v>
      </c>
      <c r="BN267" s="531"/>
      <c r="BO267" s="600"/>
      <c r="BP267" s="988"/>
      <c r="BQ267" s="988"/>
      <c r="BR267" s="988"/>
      <c r="BS267" s="988"/>
      <c r="BT267" s="988"/>
      <c r="BU267" s="988"/>
      <c r="BV267" s="989"/>
      <c r="BX267" s="234" t="s">
        <v>571</v>
      </c>
    </row>
    <row r="268" spans="1:76" ht="14.25" customHeight="1" x14ac:dyDescent="0.15">
      <c r="A268" s="269" t="s">
        <v>576</v>
      </c>
      <c r="B268" s="874" t="s">
        <v>215</v>
      </c>
      <c r="C268" s="875"/>
      <c r="D268" s="875"/>
      <c r="E268" s="875"/>
      <c r="F268" s="876"/>
      <c r="G268" s="1033" t="s">
        <v>290</v>
      </c>
      <c r="H268" s="875"/>
      <c r="I268" s="875"/>
      <c r="J268" s="875"/>
      <c r="K268" s="876"/>
      <c r="L268" s="751"/>
      <c r="M268" s="751"/>
      <c r="N268" s="751"/>
      <c r="O268" s="751"/>
      <c r="P268" s="751"/>
      <c r="Q268" s="751"/>
      <c r="R268" s="9"/>
      <c r="V268" s="12"/>
      <c r="W268" s="560" t="s">
        <v>76</v>
      </c>
      <c r="X268" s="548"/>
      <c r="Y268" s="542" t="s">
        <v>823</v>
      </c>
      <c r="Z268" s="563"/>
      <c r="AA268" s="563"/>
      <c r="AB268" s="563"/>
      <c r="AC268" s="563"/>
      <c r="AD268" s="563"/>
      <c r="AE268" s="563"/>
      <c r="AF268" s="563"/>
      <c r="AG268" s="594"/>
      <c r="AH268" s="560" t="s">
        <v>76</v>
      </c>
      <c r="AI268" s="548"/>
      <c r="AJ268" s="6" t="s">
        <v>289</v>
      </c>
      <c r="BC268" s="12"/>
      <c r="BD268" s="560" t="s">
        <v>75</v>
      </c>
      <c r="BE268" s="548"/>
      <c r="BH268" s="548" t="s">
        <v>75</v>
      </c>
      <c r="BI268" s="601"/>
      <c r="BJ268" s="530"/>
      <c r="BK268" s="531"/>
      <c r="BL268" s="600"/>
      <c r="BM268" s="530"/>
      <c r="BN268" s="531"/>
      <c r="BO268" s="600"/>
      <c r="BP268" s="988"/>
      <c r="BQ268" s="988"/>
      <c r="BR268" s="988"/>
      <c r="BS268" s="988"/>
      <c r="BT268" s="988"/>
      <c r="BU268" s="988"/>
      <c r="BV268" s="989"/>
    </row>
    <row r="269" spans="1:76" ht="14.25" customHeight="1" x14ac:dyDescent="0.15">
      <c r="B269" s="874"/>
      <c r="C269" s="875"/>
      <c r="D269" s="875"/>
      <c r="E269" s="875"/>
      <c r="F269" s="876"/>
      <c r="G269" s="1033"/>
      <c r="H269" s="875"/>
      <c r="I269" s="875"/>
      <c r="J269" s="875"/>
      <c r="K269" s="876"/>
      <c r="L269" s="283"/>
      <c r="M269" s="284"/>
      <c r="N269" s="284"/>
      <c r="O269" s="284"/>
      <c r="P269" s="284"/>
      <c r="Q269" s="285"/>
      <c r="R269" s="7"/>
      <c r="S269" s="8"/>
      <c r="T269" s="8"/>
      <c r="U269" s="8"/>
      <c r="V269" s="13"/>
      <c r="W269" s="539" t="s">
        <v>76</v>
      </c>
      <c r="X269" s="540"/>
      <c r="Y269" s="536"/>
      <c r="Z269" s="536"/>
      <c r="AA269" s="536"/>
      <c r="AB269" s="536"/>
      <c r="AC269" s="536"/>
      <c r="AD269" s="536"/>
      <c r="AE269" s="536"/>
      <c r="AF269" s="536"/>
      <c r="AG269" s="729"/>
      <c r="AH269" s="539" t="s">
        <v>76</v>
      </c>
      <c r="AI269" s="540"/>
      <c r="AJ269" s="287" t="s">
        <v>699</v>
      </c>
      <c r="AK269" s="8"/>
      <c r="AL269" s="8"/>
      <c r="AM269" s="8"/>
      <c r="AN269" s="8"/>
      <c r="AO269" s="8"/>
      <c r="AP269" s="8"/>
      <c r="AQ269" s="8"/>
      <c r="AR269" s="8"/>
      <c r="AS269" s="8"/>
      <c r="AT269" s="8"/>
      <c r="AU269" s="8"/>
      <c r="AV269" s="8"/>
      <c r="AW269" s="8"/>
      <c r="AX269" s="8"/>
      <c r="AY269" s="8"/>
      <c r="AZ269" s="8"/>
      <c r="BA269" s="8"/>
      <c r="BB269" s="8"/>
      <c r="BC269" s="13"/>
      <c r="BD269" s="539" t="s">
        <v>75</v>
      </c>
      <c r="BE269" s="540"/>
      <c r="BF269" s="540" t="s">
        <v>75</v>
      </c>
      <c r="BG269" s="540"/>
      <c r="BH269" s="540" t="s">
        <v>75</v>
      </c>
      <c r="BI269" s="541"/>
      <c r="BJ269" s="533" t="s">
        <v>129</v>
      </c>
      <c r="BK269" s="534"/>
      <c r="BL269" s="535"/>
      <c r="BM269" s="533" t="s">
        <v>129</v>
      </c>
      <c r="BN269" s="534"/>
      <c r="BO269" s="535"/>
      <c r="BP269" s="988"/>
      <c r="BQ269" s="988"/>
      <c r="BR269" s="988"/>
      <c r="BS269" s="988"/>
      <c r="BT269" s="988"/>
      <c r="BU269" s="988"/>
      <c r="BV269" s="989"/>
    </row>
    <row r="270" spans="1:76" ht="14.25" customHeight="1" x14ac:dyDescent="0.15">
      <c r="B270" s="874"/>
      <c r="C270" s="875"/>
      <c r="D270" s="875"/>
      <c r="E270" s="875"/>
      <c r="F270" s="876"/>
      <c r="G270" s="1033"/>
      <c r="H270" s="875"/>
      <c r="I270" s="875"/>
      <c r="J270" s="875"/>
      <c r="K270" s="876"/>
      <c r="L270" s="9" t="s">
        <v>287</v>
      </c>
      <c r="M270" s="281"/>
      <c r="N270" s="281"/>
      <c r="O270" s="281"/>
      <c r="P270" s="281"/>
      <c r="Q270" s="282"/>
      <c r="R270" s="559" t="s">
        <v>70</v>
      </c>
      <c r="S270" s="621"/>
      <c r="T270" s="621"/>
      <c r="U270" s="621"/>
      <c r="V270" s="719"/>
      <c r="W270" s="560" t="s">
        <v>76</v>
      </c>
      <c r="X270" s="548"/>
      <c r="Y270" s="542" t="s">
        <v>729</v>
      </c>
      <c r="Z270" s="563"/>
      <c r="AA270" s="563"/>
      <c r="AB270" s="563"/>
      <c r="AC270" s="563"/>
      <c r="AD270" s="563"/>
      <c r="AE270" s="563"/>
      <c r="AF270" s="563"/>
      <c r="AG270" s="594"/>
      <c r="AH270" s="560" t="s">
        <v>76</v>
      </c>
      <c r="AI270" s="548"/>
      <c r="AJ270" s="264" t="s">
        <v>692</v>
      </c>
      <c r="BC270" s="12"/>
      <c r="BD270" s="560" t="s">
        <v>75</v>
      </c>
      <c r="BE270" s="548"/>
      <c r="BF270" s="548" t="s">
        <v>75</v>
      </c>
      <c r="BG270" s="548"/>
      <c r="BH270" s="548" t="s">
        <v>75</v>
      </c>
      <c r="BI270" s="601"/>
      <c r="BJ270" s="530" t="s">
        <v>128</v>
      </c>
      <c r="BK270" s="531"/>
      <c r="BL270" s="600"/>
      <c r="BM270" s="530" t="s">
        <v>128</v>
      </c>
      <c r="BN270" s="531"/>
      <c r="BO270" s="600"/>
      <c r="BP270" s="988"/>
      <c r="BQ270" s="988"/>
      <c r="BR270" s="988"/>
      <c r="BS270" s="988"/>
      <c r="BT270" s="988"/>
      <c r="BU270" s="988"/>
      <c r="BV270" s="989"/>
    </row>
    <row r="271" spans="1:76" ht="14.25" customHeight="1" x14ac:dyDescent="0.15">
      <c r="B271" s="874"/>
      <c r="C271" s="875"/>
      <c r="D271" s="875"/>
      <c r="E271" s="875"/>
      <c r="F271" s="876"/>
      <c r="G271" s="1033"/>
      <c r="H271" s="875"/>
      <c r="I271" s="875"/>
      <c r="J271" s="875"/>
      <c r="K271" s="876"/>
      <c r="L271" s="280"/>
      <c r="M271" s="281"/>
      <c r="N271" s="281"/>
      <c r="O271" s="281"/>
      <c r="P271" s="281"/>
      <c r="Q271" s="282"/>
      <c r="R271" s="9"/>
      <c r="V271" s="12"/>
      <c r="W271" s="560" t="s">
        <v>76</v>
      </c>
      <c r="X271" s="548"/>
      <c r="Y271" s="563"/>
      <c r="Z271" s="563"/>
      <c r="AA271" s="563"/>
      <c r="AB271" s="563"/>
      <c r="AC271" s="563"/>
      <c r="AD271" s="563"/>
      <c r="AE271" s="563"/>
      <c r="AF271" s="563"/>
      <c r="AG271" s="594"/>
      <c r="AH271" s="560" t="s">
        <v>76</v>
      </c>
      <c r="AI271" s="548"/>
      <c r="AJ271" s="264" t="s">
        <v>693</v>
      </c>
      <c r="BC271" s="12"/>
      <c r="BD271" s="560" t="s">
        <v>75</v>
      </c>
      <c r="BE271" s="548"/>
      <c r="BF271" s="548" t="s">
        <v>75</v>
      </c>
      <c r="BG271" s="548"/>
      <c r="BH271" s="548" t="s">
        <v>75</v>
      </c>
      <c r="BI271" s="601"/>
      <c r="BJ271" s="530"/>
      <c r="BK271" s="531"/>
      <c r="BL271" s="600"/>
      <c r="BM271" s="530"/>
      <c r="BN271" s="531"/>
      <c r="BO271" s="600"/>
      <c r="BP271" s="988"/>
      <c r="BQ271" s="988"/>
      <c r="BR271" s="988"/>
      <c r="BS271" s="988"/>
      <c r="BT271" s="988"/>
      <c r="BU271" s="988"/>
      <c r="BV271" s="989"/>
    </row>
    <row r="272" spans="1:76" ht="14.25" customHeight="1" x14ac:dyDescent="0.15">
      <c r="B272" s="874"/>
      <c r="C272" s="875"/>
      <c r="D272" s="875"/>
      <c r="E272" s="875"/>
      <c r="F272" s="876"/>
      <c r="G272" s="1033"/>
      <c r="H272" s="875"/>
      <c r="I272" s="875"/>
      <c r="J272" s="875"/>
      <c r="K272" s="876"/>
      <c r="L272" s="280"/>
      <c r="M272" s="281"/>
      <c r="N272" s="281"/>
      <c r="O272" s="281"/>
      <c r="P272" s="281"/>
      <c r="Q272" s="282"/>
      <c r="R272" s="9"/>
      <c r="V272" s="12"/>
      <c r="W272" s="560" t="s">
        <v>76</v>
      </c>
      <c r="X272" s="548"/>
      <c r="Y272" s="563"/>
      <c r="Z272" s="563"/>
      <c r="AA272" s="563"/>
      <c r="AB272" s="563"/>
      <c r="AC272" s="563"/>
      <c r="AD272" s="563"/>
      <c r="AE272" s="563"/>
      <c r="AF272" s="563"/>
      <c r="AG272" s="594"/>
      <c r="AH272" s="560" t="s">
        <v>76</v>
      </c>
      <c r="AI272" s="548"/>
      <c r="AJ272" s="896" t="s">
        <v>694</v>
      </c>
      <c r="AK272" s="897"/>
      <c r="AL272" s="897"/>
      <c r="AM272" s="897"/>
      <c r="AN272" s="897"/>
      <c r="AO272" s="897"/>
      <c r="AP272" s="897"/>
      <c r="AQ272" s="897"/>
      <c r="AR272" s="897"/>
      <c r="AS272" s="897"/>
      <c r="AT272" s="897"/>
      <c r="AU272" s="897"/>
      <c r="AV272" s="897"/>
      <c r="AW272" s="897"/>
      <c r="AX272" s="897"/>
      <c r="AY272" s="897"/>
      <c r="AZ272" s="897"/>
      <c r="BA272" s="897"/>
      <c r="BB272" s="897"/>
      <c r="BC272" s="1034"/>
      <c r="BD272" s="560" t="s">
        <v>75</v>
      </c>
      <c r="BE272" s="548"/>
      <c r="BF272" s="548" t="s">
        <v>75</v>
      </c>
      <c r="BG272" s="548"/>
      <c r="BH272" s="548" t="s">
        <v>75</v>
      </c>
      <c r="BI272" s="601"/>
      <c r="BJ272" s="530" t="s">
        <v>129</v>
      </c>
      <c r="BK272" s="531"/>
      <c r="BL272" s="600"/>
      <c r="BM272" s="530" t="s">
        <v>129</v>
      </c>
      <c r="BN272" s="531"/>
      <c r="BO272" s="600"/>
      <c r="BP272" s="988"/>
      <c r="BQ272" s="988"/>
      <c r="BR272" s="988"/>
      <c r="BS272" s="988"/>
      <c r="BT272" s="988"/>
      <c r="BU272" s="988"/>
      <c r="BV272" s="989"/>
    </row>
    <row r="273" spans="2:74" ht="14.25" customHeight="1" x14ac:dyDescent="0.15">
      <c r="B273" s="874"/>
      <c r="C273" s="875"/>
      <c r="D273" s="875"/>
      <c r="E273" s="875"/>
      <c r="F273" s="876"/>
      <c r="G273" s="1033"/>
      <c r="H273" s="875"/>
      <c r="I273" s="875"/>
      <c r="J273" s="875"/>
      <c r="K273" s="876"/>
      <c r="L273" s="280"/>
      <c r="M273" s="281"/>
      <c r="N273" s="281"/>
      <c r="O273" s="281"/>
      <c r="P273" s="281"/>
      <c r="Q273" s="282"/>
      <c r="R273" s="9"/>
      <c r="V273" s="12"/>
      <c r="W273" s="560" t="s">
        <v>76</v>
      </c>
      <c r="X273" s="548"/>
      <c r="Y273" s="563"/>
      <c r="Z273" s="563"/>
      <c r="AA273" s="563"/>
      <c r="AB273" s="563"/>
      <c r="AC273" s="563"/>
      <c r="AD273" s="563"/>
      <c r="AE273" s="563"/>
      <c r="AF273" s="563"/>
      <c r="AG273" s="594"/>
      <c r="AH273" s="560" t="s">
        <v>76</v>
      </c>
      <c r="AI273" s="548"/>
      <c r="AJ273" s="542" t="s">
        <v>700</v>
      </c>
      <c r="AK273" s="542"/>
      <c r="AL273" s="542"/>
      <c r="AM273" s="542"/>
      <c r="AN273" s="542"/>
      <c r="AO273" s="542"/>
      <c r="AP273" s="542"/>
      <c r="AQ273" s="542"/>
      <c r="AR273" s="542"/>
      <c r="AS273" s="542"/>
      <c r="AT273" s="542"/>
      <c r="AU273" s="542"/>
      <c r="AV273" s="542"/>
      <c r="AW273" s="542"/>
      <c r="AX273" s="542"/>
      <c r="AY273" s="542"/>
      <c r="AZ273" s="542"/>
      <c r="BA273" s="542"/>
      <c r="BB273" s="542"/>
      <c r="BC273" s="1219"/>
      <c r="BD273" s="560" t="s">
        <v>75</v>
      </c>
      <c r="BE273" s="548"/>
      <c r="BF273" s="548" t="s">
        <v>75</v>
      </c>
      <c r="BG273" s="548"/>
      <c r="BH273" s="548" t="s">
        <v>75</v>
      </c>
      <c r="BI273" s="601"/>
      <c r="BJ273" s="530"/>
      <c r="BK273" s="531"/>
      <c r="BL273" s="600"/>
      <c r="BM273" s="530"/>
      <c r="BN273" s="531"/>
      <c r="BO273" s="600"/>
      <c r="BP273" s="988"/>
      <c r="BQ273" s="988"/>
      <c r="BR273" s="988"/>
      <c r="BS273" s="988"/>
      <c r="BT273" s="988"/>
      <c r="BU273" s="988"/>
      <c r="BV273" s="989"/>
    </row>
    <row r="274" spans="2:74" ht="14.25" customHeight="1" x14ac:dyDescent="0.15">
      <c r="B274" s="874"/>
      <c r="C274" s="875"/>
      <c r="D274" s="875"/>
      <c r="E274" s="875"/>
      <c r="F274" s="876"/>
      <c r="G274" s="1033"/>
      <c r="H274" s="875"/>
      <c r="I274" s="875"/>
      <c r="J274" s="875"/>
      <c r="K274" s="876"/>
      <c r="L274" s="280"/>
      <c r="M274" s="281"/>
      <c r="N274" s="281"/>
      <c r="O274" s="281"/>
      <c r="P274" s="281"/>
      <c r="Q274" s="282"/>
      <c r="R274" s="9"/>
      <c r="V274" s="12"/>
      <c r="W274" s="560" t="s">
        <v>76</v>
      </c>
      <c r="X274" s="548"/>
      <c r="Y274" s="563"/>
      <c r="Z274" s="563"/>
      <c r="AA274" s="563"/>
      <c r="AB274" s="563"/>
      <c r="AC274" s="563"/>
      <c r="AD274" s="563"/>
      <c r="AE274" s="563"/>
      <c r="AF274" s="563"/>
      <c r="AG274" s="594"/>
      <c r="AH274" s="560" t="s">
        <v>76</v>
      </c>
      <c r="AI274" s="548"/>
      <c r="AJ274" s="6" t="s">
        <v>288</v>
      </c>
      <c r="BC274" s="12"/>
      <c r="BD274" s="560" t="s">
        <v>75</v>
      </c>
      <c r="BE274" s="548"/>
      <c r="BF274" s="548" t="s">
        <v>75</v>
      </c>
      <c r="BG274" s="548"/>
      <c r="BH274" s="548" t="s">
        <v>75</v>
      </c>
      <c r="BI274" s="601"/>
      <c r="BJ274" s="294"/>
      <c r="BK274" s="295"/>
      <c r="BL274" s="296"/>
      <c r="BM274" s="294"/>
      <c r="BN274" s="295"/>
      <c r="BO274" s="296"/>
      <c r="BP274" s="988"/>
      <c r="BQ274" s="988"/>
      <c r="BR274" s="988"/>
      <c r="BS274" s="988"/>
      <c r="BT274" s="988"/>
      <c r="BU274" s="988"/>
      <c r="BV274" s="989"/>
    </row>
    <row r="275" spans="2:74" ht="14.25" customHeight="1" x14ac:dyDescent="0.15">
      <c r="B275" s="874"/>
      <c r="C275" s="875"/>
      <c r="D275" s="875"/>
      <c r="E275" s="875"/>
      <c r="F275" s="876"/>
      <c r="G275" s="1033"/>
      <c r="H275" s="875"/>
      <c r="I275" s="875"/>
      <c r="J275" s="875"/>
      <c r="K275" s="876"/>
      <c r="L275" s="280"/>
      <c r="M275" s="281"/>
      <c r="N275" s="281"/>
      <c r="O275" s="281"/>
      <c r="P275" s="281"/>
      <c r="Q275" s="282"/>
      <c r="R275" s="9"/>
      <c r="V275" s="12"/>
      <c r="W275" s="560" t="s">
        <v>76</v>
      </c>
      <c r="X275" s="548"/>
      <c r="Y275" s="563"/>
      <c r="Z275" s="563"/>
      <c r="AA275" s="563"/>
      <c r="AB275" s="563"/>
      <c r="AC275" s="563"/>
      <c r="AD275" s="563"/>
      <c r="AE275" s="563"/>
      <c r="AF275" s="563"/>
      <c r="AG275" s="594"/>
      <c r="AH275" s="560" t="s">
        <v>76</v>
      </c>
      <c r="AI275" s="548"/>
      <c r="AJ275" s="264" t="s">
        <v>695</v>
      </c>
      <c r="BC275" s="12"/>
      <c r="BD275" s="560" t="s">
        <v>75</v>
      </c>
      <c r="BE275" s="548"/>
      <c r="BF275" s="548" t="s">
        <v>75</v>
      </c>
      <c r="BG275" s="548"/>
      <c r="BH275" s="548" t="s">
        <v>75</v>
      </c>
      <c r="BI275" s="601"/>
      <c r="BJ275" s="294"/>
      <c r="BK275" s="295"/>
      <c r="BL275" s="296"/>
      <c r="BM275" s="294"/>
      <c r="BN275" s="295"/>
      <c r="BO275" s="296"/>
      <c r="BP275" s="988"/>
      <c r="BQ275" s="988"/>
      <c r="BR275" s="988"/>
      <c r="BS275" s="988"/>
      <c r="BT275" s="988"/>
      <c r="BU275" s="988"/>
      <c r="BV275" s="989"/>
    </row>
    <row r="276" spans="2:74" ht="14.25" customHeight="1" x14ac:dyDescent="0.15">
      <c r="B276" s="874"/>
      <c r="C276" s="875"/>
      <c r="D276" s="875"/>
      <c r="E276" s="875"/>
      <c r="F276" s="876"/>
      <c r="G276" s="1033"/>
      <c r="H276" s="875"/>
      <c r="I276" s="875"/>
      <c r="J276" s="875"/>
      <c r="K276" s="876"/>
      <c r="L276" s="280"/>
      <c r="M276" s="281"/>
      <c r="N276" s="281"/>
      <c r="O276" s="281"/>
      <c r="P276" s="281"/>
      <c r="Q276" s="282"/>
      <c r="R276" s="9"/>
      <c r="V276" s="12"/>
      <c r="W276" s="560" t="s">
        <v>76</v>
      </c>
      <c r="X276" s="548"/>
      <c r="Y276" s="563"/>
      <c r="Z276" s="563"/>
      <c r="AA276" s="563"/>
      <c r="AB276" s="563"/>
      <c r="AC276" s="563"/>
      <c r="AD276" s="563"/>
      <c r="AE276" s="563"/>
      <c r="AF276" s="563"/>
      <c r="AG276" s="594"/>
      <c r="AH276" s="560" t="s">
        <v>76</v>
      </c>
      <c r="AI276" s="548"/>
      <c r="AJ276" s="542" t="s">
        <v>696</v>
      </c>
      <c r="AK276" s="563"/>
      <c r="AL276" s="563"/>
      <c r="AM276" s="563"/>
      <c r="AN276" s="563"/>
      <c r="AO276" s="563"/>
      <c r="AP276" s="563"/>
      <c r="AQ276" s="563"/>
      <c r="AR276" s="563"/>
      <c r="AS276" s="563"/>
      <c r="AT276" s="563"/>
      <c r="AU276" s="563"/>
      <c r="AV276" s="563"/>
      <c r="AW276" s="563"/>
      <c r="AX276" s="563"/>
      <c r="AY276" s="563"/>
      <c r="AZ276" s="563"/>
      <c r="BA276" s="563"/>
      <c r="BB276" s="563"/>
      <c r="BC276" s="594"/>
      <c r="BD276" s="560" t="s">
        <v>75</v>
      </c>
      <c r="BE276" s="548"/>
      <c r="BF276" s="548" t="s">
        <v>75</v>
      </c>
      <c r="BG276" s="548"/>
      <c r="BH276" s="548" t="s">
        <v>75</v>
      </c>
      <c r="BI276" s="601"/>
      <c r="BJ276" s="294"/>
      <c r="BK276" s="295"/>
      <c r="BL276" s="296"/>
      <c r="BM276" s="294"/>
      <c r="BN276" s="295"/>
      <c r="BO276" s="296"/>
      <c r="BP276" s="988"/>
      <c r="BQ276" s="988"/>
      <c r="BR276" s="988"/>
      <c r="BS276" s="988"/>
      <c r="BT276" s="988"/>
      <c r="BU276" s="988"/>
      <c r="BV276" s="989"/>
    </row>
    <row r="277" spans="2:74" ht="14.25" customHeight="1" x14ac:dyDescent="0.15">
      <c r="B277" s="874"/>
      <c r="C277" s="875"/>
      <c r="D277" s="875"/>
      <c r="E277" s="875"/>
      <c r="F277" s="876"/>
      <c r="G277" s="1033"/>
      <c r="H277" s="875"/>
      <c r="I277" s="875"/>
      <c r="J277" s="875"/>
      <c r="K277" s="876"/>
      <c r="L277" s="283"/>
      <c r="M277" s="284"/>
      <c r="N277" s="284"/>
      <c r="O277" s="284"/>
      <c r="P277" s="284"/>
      <c r="Q277" s="285"/>
      <c r="R277" s="7"/>
      <c r="S277" s="8"/>
      <c r="T277" s="8"/>
      <c r="U277" s="8"/>
      <c r="V277" s="13"/>
      <c r="W277" s="539" t="s">
        <v>76</v>
      </c>
      <c r="X277" s="540"/>
      <c r="Y277" s="536"/>
      <c r="Z277" s="536"/>
      <c r="AA277" s="536"/>
      <c r="AB277" s="536"/>
      <c r="AC277" s="536"/>
      <c r="AD277" s="536"/>
      <c r="AE277" s="536"/>
      <c r="AF277" s="536"/>
      <c r="AG277" s="729"/>
      <c r="AH277" s="539" t="s">
        <v>76</v>
      </c>
      <c r="AI277" s="540"/>
      <c r="AJ277" s="287" t="s">
        <v>697</v>
      </c>
      <c r="AK277" s="8"/>
      <c r="AL277" s="8"/>
      <c r="AM277" s="8"/>
      <c r="AN277" s="8"/>
      <c r="AO277" s="8"/>
      <c r="AP277" s="8"/>
      <c r="AQ277" s="8"/>
      <c r="AR277" s="8"/>
      <c r="AS277" s="8"/>
      <c r="AT277" s="8"/>
      <c r="AU277" s="8"/>
      <c r="AV277" s="8"/>
      <c r="AW277" s="8"/>
      <c r="AX277" s="8"/>
      <c r="AY277" s="8"/>
      <c r="AZ277" s="8"/>
      <c r="BA277" s="8"/>
      <c r="BB277" s="8"/>
      <c r="BC277" s="13"/>
      <c r="BD277" s="539" t="s">
        <v>75</v>
      </c>
      <c r="BE277" s="540"/>
      <c r="BF277" s="540" t="s">
        <v>75</v>
      </c>
      <c r="BG277" s="540"/>
      <c r="BH277" s="540" t="s">
        <v>75</v>
      </c>
      <c r="BI277" s="541"/>
      <c r="BJ277" s="297"/>
      <c r="BK277" s="288"/>
      <c r="BL277" s="298"/>
      <c r="BM277" s="297"/>
      <c r="BN277" s="288"/>
      <c r="BO277" s="298"/>
      <c r="BP277" s="988"/>
      <c r="BQ277" s="988"/>
      <c r="BR277" s="988"/>
      <c r="BS277" s="988"/>
      <c r="BT277" s="988"/>
      <c r="BU277" s="988"/>
      <c r="BV277" s="989"/>
    </row>
    <row r="278" spans="2:74" ht="14.25" customHeight="1" x14ac:dyDescent="0.15">
      <c r="B278" s="390"/>
      <c r="C278" s="249"/>
      <c r="D278" s="249"/>
      <c r="E278" s="249"/>
      <c r="F278" s="256"/>
      <c r="G278" s="255"/>
      <c r="H278" s="249"/>
      <c r="I278" s="249"/>
      <c r="J278" s="249"/>
      <c r="K278" s="256"/>
      <c r="L278" s="846" t="s">
        <v>286</v>
      </c>
      <c r="M278" s="770"/>
      <c r="N278" s="770"/>
      <c r="O278" s="770"/>
      <c r="P278" s="770"/>
      <c r="Q278" s="771"/>
      <c r="R278" s="559" t="s">
        <v>70</v>
      </c>
      <c r="S278" s="621"/>
      <c r="T278" s="621"/>
      <c r="U278" s="621"/>
      <c r="V278" s="719"/>
      <c r="W278" s="559" t="s">
        <v>76</v>
      </c>
      <c r="X278" s="621"/>
      <c r="Y278" s="738" t="s">
        <v>60</v>
      </c>
      <c r="Z278" s="716"/>
      <c r="AA278" s="716"/>
      <c r="AB278" s="716"/>
      <c r="AC278" s="716"/>
      <c r="AD278" s="716"/>
      <c r="AE278" s="716"/>
      <c r="AF278" s="716"/>
      <c r="AG278" s="752"/>
      <c r="AH278" s="559" t="s">
        <v>76</v>
      </c>
      <c r="AI278" s="621"/>
      <c r="AJ278" s="267" t="s">
        <v>701</v>
      </c>
      <c r="AK278" s="4"/>
      <c r="AL278" s="4"/>
      <c r="AM278" s="4"/>
      <c r="AN278" s="4"/>
      <c r="AO278" s="4"/>
      <c r="AP278" s="4"/>
      <c r="AQ278" s="4"/>
      <c r="AR278" s="4"/>
      <c r="AS278" s="4"/>
      <c r="AT278" s="4"/>
      <c r="AU278" s="4"/>
      <c r="AV278" s="4"/>
      <c r="AW278" s="4"/>
      <c r="AX278" s="4"/>
      <c r="AY278" s="4"/>
      <c r="AZ278" s="4"/>
      <c r="BA278" s="4"/>
      <c r="BB278" s="4"/>
      <c r="BC278" s="11"/>
      <c r="BD278" s="559" t="s">
        <v>75</v>
      </c>
      <c r="BE278" s="621"/>
      <c r="BF278" s="548" t="s">
        <v>75</v>
      </c>
      <c r="BG278" s="548"/>
      <c r="BH278" s="621" t="s">
        <v>75</v>
      </c>
      <c r="BI278" s="719"/>
      <c r="BJ278" s="527" t="s">
        <v>128</v>
      </c>
      <c r="BK278" s="528"/>
      <c r="BL278" s="692"/>
      <c r="BM278" s="527" t="s">
        <v>128</v>
      </c>
      <c r="BN278" s="528"/>
      <c r="BO278" s="692"/>
      <c r="BP278" s="988"/>
      <c r="BQ278" s="988"/>
      <c r="BR278" s="988"/>
      <c r="BS278" s="988"/>
      <c r="BT278" s="988"/>
      <c r="BU278" s="988"/>
      <c r="BV278" s="989"/>
    </row>
    <row r="279" spans="2:74" ht="14.25" customHeight="1" x14ac:dyDescent="0.15">
      <c r="B279" s="390"/>
      <c r="C279" s="249"/>
      <c r="D279" s="249"/>
      <c r="E279" s="249"/>
      <c r="F279" s="256"/>
      <c r="G279" s="255"/>
      <c r="H279" s="249"/>
      <c r="I279" s="249"/>
      <c r="J279" s="249"/>
      <c r="K279" s="256"/>
      <c r="L279" s="693"/>
      <c r="M279" s="694"/>
      <c r="N279" s="694"/>
      <c r="O279" s="694"/>
      <c r="P279" s="694"/>
      <c r="Q279" s="695"/>
      <c r="R279" s="17"/>
      <c r="S279" s="18"/>
      <c r="T279" s="18"/>
      <c r="U279" s="18"/>
      <c r="V279" s="22"/>
      <c r="W279" s="560" t="s">
        <v>76</v>
      </c>
      <c r="X279" s="548"/>
      <c r="Y279" s="563"/>
      <c r="Z279" s="563"/>
      <c r="AA279" s="563"/>
      <c r="AB279" s="563"/>
      <c r="AC279" s="563"/>
      <c r="AD279" s="563"/>
      <c r="AE279" s="563"/>
      <c r="AF279" s="563"/>
      <c r="AG279" s="594"/>
      <c r="AH279" s="560" t="s">
        <v>76</v>
      </c>
      <c r="AI279" s="548"/>
      <c r="AJ279" s="264" t="s">
        <v>705</v>
      </c>
      <c r="BC279" s="12"/>
      <c r="BD279" s="560" t="s">
        <v>75</v>
      </c>
      <c r="BE279" s="548"/>
      <c r="BF279" s="548" t="s">
        <v>75</v>
      </c>
      <c r="BG279" s="548"/>
      <c r="BH279" s="548" t="s">
        <v>75</v>
      </c>
      <c r="BI279" s="601"/>
      <c r="BJ279" s="530"/>
      <c r="BK279" s="531"/>
      <c r="BL279" s="600"/>
      <c r="BM279" s="530"/>
      <c r="BN279" s="531"/>
      <c r="BO279" s="600"/>
      <c r="BP279" s="988"/>
      <c r="BQ279" s="988"/>
      <c r="BR279" s="988"/>
      <c r="BS279" s="988"/>
      <c r="BT279" s="988"/>
      <c r="BU279" s="988"/>
      <c r="BV279" s="989"/>
    </row>
    <row r="280" spans="2:74" ht="14.25" customHeight="1" x14ac:dyDescent="0.15">
      <c r="B280" s="390"/>
      <c r="C280" s="249"/>
      <c r="D280" s="249"/>
      <c r="E280" s="249"/>
      <c r="F280" s="256"/>
      <c r="G280" s="255"/>
      <c r="H280" s="249"/>
      <c r="I280" s="249"/>
      <c r="J280" s="249"/>
      <c r="K280" s="256"/>
      <c r="L280" s="693"/>
      <c r="M280" s="694"/>
      <c r="N280" s="694"/>
      <c r="O280" s="694"/>
      <c r="P280" s="694"/>
      <c r="Q280" s="695"/>
      <c r="R280" s="9"/>
      <c r="V280" s="12"/>
      <c r="W280" s="560" t="s">
        <v>76</v>
      </c>
      <c r="X280" s="548"/>
      <c r="Y280" s="563"/>
      <c r="Z280" s="563"/>
      <c r="AA280" s="563"/>
      <c r="AB280" s="563"/>
      <c r="AC280" s="563"/>
      <c r="AD280" s="563"/>
      <c r="AE280" s="563"/>
      <c r="AF280" s="563"/>
      <c r="AG280" s="594"/>
      <c r="AH280" s="560" t="s">
        <v>76</v>
      </c>
      <c r="AI280" s="548"/>
      <c r="AJ280" s="264" t="s">
        <v>702</v>
      </c>
      <c r="BC280" s="12"/>
      <c r="BD280" s="560" t="s">
        <v>75</v>
      </c>
      <c r="BE280" s="548"/>
      <c r="BF280" s="548" t="s">
        <v>75</v>
      </c>
      <c r="BG280" s="548"/>
      <c r="BH280" s="548" t="s">
        <v>75</v>
      </c>
      <c r="BI280" s="601"/>
      <c r="BJ280" s="530" t="s">
        <v>129</v>
      </c>
      <c r="BK280" s="531"/>
      <c r="BL280" s="600"/>
      <c r="BM280" s="530" t="s">
        <v>129</v>
      </c>
      <c r="BN280" s="531"/>
      <c r="BO280" s="600"/>
      <c r="BP280" s="988"/>
      <c r="BQ280" s="988"/>
      <c r="BR280" s="988"/>
      <c r="BS280" s="988"/>
      <c r="BT280" s="988"/>
      <c r="BU280" s="988"/>
      <c r="BV280" s="989"/>
    </row>
    <row r="281" spans="2:74" ht="14.25" customHeight="1" x14ac:dyDescent="0.15">
      <c r="B281" s="390"/>
      <c r="C281" s="249"/>
      <c r="D281" s="249"/>
      <c r="E281" s="249"/>
      <c r="F281" s="256"/>
      <c r="G281" s="255"/>
      <c r="H281" s="249"/>
      <c r="I281" s="249"/>
      <c r="J281" s="249"/>
      <c r="K281" s="256"/>
      <c r="L281" s="693"/>
      <c r="M281" s="694"/>
      <c r="N281" s="694"/>
      <c r="O281" s="694"/>
      <c r="P281" s="694"/>
      <c r="Q281" s="695"/>
      <c r="R281" s="9"/>
      <c r="V281" s="12"/>
      <c r="W281" s="560" t="s">
        <v>76</v>
      </c>
      <c r="X281" s="548"/>
      <c r="Y281" s="563"/>
      <c r="Z281" s="563"/>
      <c r="AA281" s="563"/>
      <c r="AB281" s="563"/>
      <c r="AC281" s="563"/>
      <c r="AD281" s="563"/>
      <c r="AE281" s="563"/>
      <c r="AF281" s="563"/>
      <c r="AG281" s="594"/>
      <c r="AH281" s="560" t="s">
        <v>76</v>
      </c>
      <c r="AI281" s="548"/>
      <c r="AJ281" s="896" t="s">
        <v>703</v>
      </c>
      <c r="AK281" s="897"/>
      <c r="AL281" s="897"/>
      <c r="AM281" s="897"/>
      <c r="AN281" s="897"/>
      <c r="AO281" s="897"/>
      <c r="AP281" s="897"/>
      <c r="AQ281" s="897"/>
      <c r="AR281" s="897"/>
      <c r="AS281" s="897"/>
      <c r="AT281" s="897"/>
      <c r="AU281" s="897"/>
      <c r="AV281" s="897"/>
      <c r="AW281" s="897"/>
      <c r="AX281" s="897"/>
      <c r="AY281" s="897"/>
      <c r="AZ281" s="897"/>
      <c r="BA281" s="897"/>
      <c r="BB281" s="897"/>
      <c r="BC281" s="1034"/>
      <c r="BD281" s="560" t="s">
        <v>75</v>
      </c>
      <c r="BE281" s="548"/>
      <c r="BH281" s="548" t="s">
        <v>75</v>
      </c>
      <c r="BI281" s="601"/>
      <c r="BJ281" s="530"/>
      <c r="BK281" s="531"/>
      <c r="BL281" s="600"/>
      <c r="BM281" s="530"/>
      <c r="BN281" s="531"/>
      <c r="BO281" s="600"/>
      <c r="BP281" s="988"/>
      <c r="BQ281" s="988"/>
      <c r="BR281" s="988"/>
      <c r="BS281" s="988"/>
      <c r="BT281" s="988"/>
      <c r="BU281" s="988"/>
      <c r="BV281" s="989"/>
    </row>
    <row r="282" spans="2:74" ht="14.25" customHeight="1" x14ac:dyDescent="0.15">
      <c r="B282" s="390"/>
      <c r="C282" s="249"/>
      <c r="D282" s="249"/>
      <c r="E282" s="249"/>
      <c r="F282" s="256"/>
      <c r="G282" s="255"/>
      <c r="H282" s="249"/>
      <c r="I282" s="249"/>
      <c r="J282" s="249"/>
      <c r="K282" s="256"/>
      <c r="L282" s="693"/>
      <c r="M282" s="694"/>
      <c r="N282" s="694"/>
      <c r="O282" s="694"/>
      <c r="P282" s="694"/>
      <c r="Q282" s="695"/>
      <c r="R282" s="9"/>
      <c r="V282" s="12"/>
      <c r="W282" s="560" t="s">
        <v>76</v>
      </c>
      <c r="X282" s="548"/>
      <c r="Y282" s="563"/>
      <c r="Z282" s="563"/>
      <c r="AA282" s="563"/>
      <c r="AB282" s="563"/>
      <c r="AC282" s="563"/>
      <c r="AD282" s="563"/>
      <c r="AE282" s="563"/>
      <c r="AF282" s="563"/>
      <c r="AG282" s="594"/>
      <c r="AH282" s="560" t="s">
        <v>76</v>
      </c>
      <c r="AI282" s="548"/>
      <c r="AJ282" s="6" t="s">
        <v>211</v>
      </c>
      <c r="BC282" s="12"/>
      <c r="BD282" s="560" t="s">
        <v>75</v>
      </c>
      <c r="BE282" s="548"/>
      <c r="BH282" s="548" t="s">
        <v>75</v>
      </c>
      <c r="BI282" s="601"/>
      <c r="BJ282" s="294"/>
      <c r="BK282" s="295"/>
      <c r="BL282" s="296"/>
      <c r="BM282" s="294"/>
      <c r="BN282" s="295"/>
      <c r="BO282" s="296"/>
      <c r="BP282" s="988"/>
      <c r="BQ282" s="988"/>
      <c r="BR282" s="988"/>
      <c r="BS282" s="988"/>
      <c r="BT282" s="988"/>
      <c r="BU282" s="988"/>
      <c r="BV282" s="989"/>
    </row>
    <row r="283" spans="2:74" ht="14.25" customHeight="1" x14ac:dyDescent="0.15">
      <c r="B283" s="390"/>
      <c r="C283" s="249"/>
      <c r="D283" s="249"/>
      <c r="E283" s="249"/>
      <c r="F283" s="256"/>
      <c r="G283" s="255"/>
      <c r="H283" s="249"/>
      <c r="I283" s="249"/>
      <c r="J283" s="249"/>
      <c r="K283" s="256"/>
      <c r="L283" s="693"/>
      <c r="M283" s="694"/>
      <c r="N283" s="694"/>
      <c r="O283" s="694"/>
      <c r="P283" s="694"/>
      <c r="Q283" s="695"/>
      <c r="R283" s="9"/>
      <c r="V283" s="12"/>
      <c r="W283" s="560" t="s">
        <v>76</v>
      </c>
      <c r="X283" s="548"/>
      <c r="Y283" s="563"/>
      <c r="Z283" s="563"/>
      <c r="AA283" s="563"/>
      <c r="AB283" s="563"/>
      <c r="AC283" s="563"/>
      <c r="AD283" s="563"/>
      <c r="AE283" s="563"/>
      <c r="AF283" s="563"/>
      <c r="AG283" s="594"/>
      <c r="AH283" s="560" t="s">
        <v>76</v>
      </c>
      <c r="AI283" s="548"/>
      <c r="AJ283" s="264" t="s">
        <v>704</v>
      </c>
      <c r="BC283" s="12"/>
      <c r="BD283" s="539" t="s">
        <v>75</v>
      </c>
      <c r="BE283" s="540"/>
      <c r="BF283" s="8"/>
      <c r="BG283" s="8"/>
      <c r="BH283" s="540" t="s">
        <v>75</v>
      </c>
      <c r="BI283" s="541"/>
      <c r="BJ283" s="294"/>
      <c r="BK283" s="295"/>
      <c r="BL283" s="296"/>
      <c r="BM283" s="294"/>
      <c r="BN283" s="295"/>
      <c r="BO283" s="296"/>
      <c r="BP283" s="988"/>
      <c r="BQ283" s="988"/>
      <c r="BR283" s="988"/>
      <c r="BS283" s="988"/>
      <c r="BT283" s="988"/>
      <c r="BU283" s="988"/>
      <c r="BV283" s="989"/>
    </row>
    <row r="284" spans="2:74" ht="14.25" customHeight="1" x14ac:dyDescent="0.15">
      <c r="B284" s="390"/>
      <c r="C284" s="249"/>
      <c r="D284" s="249"/>
      <c r="E284" s="249"/>
      <c r="F284" s="256"/>
      <c r="G284" s="255"/>
      <c r="H284" s="249"/>
      <c r="I284" s="249"/>
      <c r="J284" s="249"/>
      <c r="K284" s="256"/>
      <c r="L284" s="826" t="s">
        <v>285</v>
      </c>
      <c r="M284" s="826"/>
      <c r="N284" s="826"/>
      <c r="O284" s="826"/>
      <c r="P284" s="826"/>
      <c r="Q284" s="826"/>
      <c r="R284" s="559" t="s">
        <v>70</v>
      </c>
      <c r="S284" s="621"/>
      <c r="T284" s="621"/>
      <c r="U284" s="621"/>
      <c r="V284" s="719"/>
      <c r="W284" s="559" t="s">
        <v>76</v>
      </c>
      <c r="X284" s="621"/>
      <c r="Y284" s="738" t="s">
        <v>60</v>
      </c>
      <c r="Z284" s="716"/>
      <c r="AA284" s="716"/>
      <c r="AB284" s="716"/>
      <c r="AC284" s="716"/>
      <c r="AD284" s="716"/>
      <c r="AE284" s="716"/>
      <c r="AF284" s="716"/>
      <c r="AG284" s="752"/>
      <c r="AH284" s="559" t="s">
        <v>76</v>
      </c>
      <c r="AI284" s="621"/>
      <c r="AJ284" s="267" t="s">
        <v>706</v>
      </c>
      <c r="AK284" s="4"/>
      <c r="AL284" s="4"/>
      <c r="AM284" s="4"/>
      <c r="AN284" s="4"/>
      <c r="AO284" s="4"/>
      <c r="AP284" s="4"/>
      <c r="AQ284" s="4"/>
      <c r="AR284" s="4"/>
      <c r="AS284" s="4"/>
      <c r="AT284" s="4"/>
      <c r="AU284" s="4"/>
      <c r="AV284" s="4"/>
      <c r="AW284" s="4"/>
      <c r="AX284" s="4"/>
      <c r="AY284" s="4"/>
      <c r="AZ284" s="4"/>
      <c r="BA284" s="4"/>
      <c r="BB284" s="4"/>
      <c r="BC284" s="11"/>
      <c r="BD284" s="560" t="s">
        <v>75</v>
      </c>
      <c r="BE284" s="548"/>
      <c r="BF284" s="548" t="s">
        <v>75</v>
      </c>
      <c r="BG284" s="548"/>
      <c r="BH284" s="548" t="s">
        <v>75</v>
      </c>
      <c r="BI284" s="601"/>
      <c r="BJ284" s="527" t="s">
        <v>128</v>
      </c>
      <c r="BK284" s="528"/>
      <c r="BL284" s="692"/>
      <c r="BM284" s="527" t="s">
        <v>128</v>
      </c>
      <c r="BN284" s="528"/>
      <c r="BO284" s="692"/>
      <c r="BP284" s="988"/>
      <c r="BQ284" s="988"/>
      <c r="BR284" s="988"/>
      <c r="BS284" s="988"/>
      <c r="BT284" s="988"/>
      <c r="BU284" s="988"/>
      <c r="BV284" s="989"/>
    </row>
    <row r="285" spans="2:74" ht="14.25" customHeight="1" x14ac:dyDescent="0.15">
      <c r="B285" s="390"/>
      <c r="C285" s="249"/>
      <c r="D285" s="249"/>
      <c r="E285" s="249"/>
      <c r="F285" s="256"/>
      <c r="G285" s="255"/>
      <c r="H285" s="249"/>
      <c r="I285" s="249"/>
      <c r="J285" s="249"/>
      <c r="K285" s="256"/>
      <c r="L285" s="826"/>
      <c r="M285" s="826"/>
      <c r="N285" s="826"/>
      <c r="O285" s="826"/>
      <c r="P285" s="826"/>
      <c r="Q285" s="826"/>
      <c r="R285" s="9"/>
      <c r="V285" s="12"/>
      <c r="W285" s="560" t="s">
        <v>76</v>
      </c>
      <c r="X285" s="548"/>
      <c r="Y285" s="563"/>
      <c r="Z285" s="563"/>
      <c r="AA285" s="563"/>
      <c r="AB285" s="563"/>
      <c r="AC285" s="563"/>
      <c r="AD285" s="563"/>
      <c r="AE285" s="563"/>
      <c r="AF285" s="563"/>
      <c r="AG285" s="594"/>
      <c r="AH285" s="560" t="s">
        <v>76</v>
      </c>
      <c r="AI285" s="548"/>
      <c r="AJ285" s="6" t="s">
        <v>284</v>
      </c>
      <c r="BC285" s="12"/>
      <c r="BD285" s="560" t="s">
        <v>75</v>
      </c>
      <c r="BE285" s="548"/>
      <c r="BH285" s="548" t="s">
        <v>75</v>
      </c>
      <c r="BI285" s="601"/>
      <c r="BJ285" s="530"/>
      <c r="BK285" s="531"/>
      <c r="BL285" s="600"/>
      <c r="BM285" s="530"/>
      <c r="BN285" s="531"/>
      <c r="BO285" s="600"/>
      <c r="BP285" s="988"/>
      <c r="BQ285" s="988"/>
      <c r="BR285" s="988"/>
      <c r="BS285" s="988"/>
      <c r="BT285" s="988"/>
      <c r="BU285" s="988"/>
      <c r="BV285" s="989"/>
    </row>
    <row r="286" spans="2:74" ht="14.25" customHeight="1" x14ac:dyDescent="0.15">
      <c r="B286" s="390"/>
      <c r="C286" s="249"/>
      <c r="D286" s="249"/>
      <c r="E286" s="249"/>
      <c r="F286" s="256"/>
      <c r="G286" s="255"/>
      <c r="H286" s="249"/>
      <c r="I286" s="249"/>
      <c r="J286" s="249"/>
      <c r="K286" s="256"/>
      <c r="L286" s="826"/>
      <c r="M286" s="826"/>
      <c r="N286" s="826"/>
      <c r="O286" s="826"/>
      <c r="P286" s="826"/>
      <c r="Q286" s="826"/>
      <c r="R286" s="9"/>
      <c r="V286" s="12"/>
      <c r="W286" s="560" t="s">
        <v>76</v>
      </c>
      <c r="X286" s="548"/>
      <c r="Y286" s="563"/>
      <c r="Z286" s="563"/>
      <c r="AA286" s="563"/>
      <c r="AB286" s="563"/>
      <c r="AC286" s="563"/>
      <c r="AD286" s="563"/>
      <c r="AE286" s="563"/>
      <c r="AF286" s="563"/>
      <c r="AG286" s="594"/>
      <c r="AH286" s="560" t="s">
        <v>76</v>
      </c>
      <c r="AI286" s="548"/>
      <c r="AJ286" s="6" t="s">
        <v>283</v>
      </c>
      <c r="BC286" s="12"/>
      <c r="BD286" s="560" t="s">
        <v>75</v>
      </c>
      <c r="BE286" s="548"/>
      <c r="BH286" s="548" t="s">
        <v>75</v>
      </c>
      <c r="BI286" s="601"/>
      <c r="BJ286" s="530" t="s">
        <v>129</v>
      </c>
      <c r="BK286" s="531"/>
      <c r="BL286" s="600"/>
      <c r="BM286" s="530" t="s">
        <v>129</v>
      </c>
      <c r="BN286" s="531"/>
      <c r="BO286" s="600"/>
      <c r="BP286" s="988"/>
      <c r="BQ286" s="988"/>
      <c r="BR286" s="988"/>
      <c r="BS286" s="988"/>
      <c r="BT286" s="988"/>
      <c r="BU286" s="988"/>
      <c r="BV286" s="989"/>
    </row>
    <row r="287" spans="2:74" ht="14.25" customHeight="1" x14ac:dyDescent="0.15">
      <c r="B287" s="390"/>
      <c r="C287" s="249"/>
      <c r="D287" s="249"/>
      <c r="E287" s="249"/>
      <c r="F287" s="256"/>
      <c r="G287" s="255"/>
      <c r="H287" s="249"/>
      <c r="I287" s="249"/>
      <c r="J287" s="249"/>
      <c r="K287" s="256"/>
      <c r="L287" s="826"/>
      <c r="M287" s="826"/>
      <c r="N287" s="826"/>
      <c r="O287" s="826"/>
      <c r="P287" s="826"/>
      <c r="Q287" s="826"/>
      <c r="R287" s="9"/>
      <c r="V287" s="12"/>
      <c r="W287" s="560" t="s">
        <v>76</v>
      </c>
      <c r="X287" s="548"/>
      <c r="Y287" s="563"/>
      <c r="Z287" s="563"/>
      <c r="AA287" s="563"/>
      <c r="AB287" s="563"/>
      <c r="AC287" s="563"/>
      <c r="AD287" s="563"/>
      <c r="AE287" s="563"/>
      <c r="AF287" s="563"/>
      <c r="AG287" s="594"/>
      <c r="AH287" s="560" t="s">
        <v>76</v>
      </c>
      <c r="AI287" s="548"/>
      <c r="AJ287" s="264" t="s">
        <v>707</v>
      </c>
      <c r="BC287" s="12"/>
      <c r="BD287" s="560" t="s">
        <v>75</v>
      </c>
      <c r="BE287" s="548"/>
      <c r="BH287" s="548" t="s">
        <v>75</v>
      </c>
      <c r="BI287" s="601"/>
      <c r="BJ287" s="530"/>
      <c r="BK287" s="531"/>
      <c r="BL287" s="600"/>
      <c r="BM287" s="530"/>
      <c r="BN287" s="531"/>
      <c r="BO287" s="600"/>
      <c r="BP287" s="988"/>
      <c r="BQ287" s="988"/>
      <c r="BR287" s="988"/>
      <c r="BS287" s="988"/>
      <c r="BT287" s="988"/>
      <c r="BU287" s="988"/>
      <c r="BV287" s="989"/>
    </row>
    <row r="288" spans="2:74" ht="14.25" customHeight="1" x14ac:dyDescent="0.15">
      <c r="B288" s="390"/>
      <c r="C288" s="249"/>
      <c r="D288" s="249"/>
      <c r="E288" s="249"/>
      <c r="F288" s="256"/>
      <c r="G288" s="255"/>
      <c r="H288" s="249"/>
      <c r="I288" s="249"/>
      <c r="J288" s="249"/>
      <c r="K288" s="256"/>
      <c r="L288" s="977"/>
      <c r="M288" s="977"/>
      <c r="N288" s="977"/>
      <c r="O288" s="977"/>
      <c r="P288" s="977"/>
      <c r="Q288" s="977"/>
      <c r="R288" s="35"/>
      <c r="S288" s="31"/>
      <c r="T288" s="31"/>
      <c r="U288" s="31"/>
      <c r="V288" s="32"/>
      <c r="W288" s="740" t="s">
        <v>76</v>
      </c>
      <c r="X288" s="741"/>
      <c r="Y288" s="757"/>
      <c r="Z288" s="757"/>
      <c r="AA288" s="757"/>
      <c r="AB288" s="757"/>
      <c r="AC288" s="757"/>
      <c r="AD288" s="757"/>
      <c r="AE288" s="757"/>
      <c r="AF288" s="757"/>
      <c r="AG288" s="828"/>
      <c r="AH288" s="740" t="s">
        <v>76</v>
      </c>
      <c r="AI288" s="741"/>
      <c r="AJ288" s="387" t="s">
        <v>708</v>
      </c>
      <c r="AK288" s="31"/>
      <c r="AL288" s="31"/>
      <c r="AM288" s="31"/>
      <c r="AN288" s="31"/>
      <c r="AO288" s="31"/>
      <c r="AP288" s="31"/>
      <c r="AQ288" s="31"/>
      <c r="AR288" s="31"/>
      <c r="AS288" s="31"/>
      <c r="AT288" s="31"/>
      <c r="AU288" s="31"/>
      <c r="AV288" s="31"/>
      <c r="AW288" s="31"/>
      <c r="AX288" s="31"/>
      <c r="AY288" s="31"/>
      <c r="AZ288" s="31"/>
      <c r="BA288" s="31"/>
      <c r="BB288" s="31"/>
      <c r="BC288" s="32"/>
      <c r="BD288" s="740" t="s">
        <v>75</v>
      </c>
      <c r="BE288" s="741"/>
      <c r="BF288" s="31"/>
      <c r="BG288" s="31"/>
      <c r="BH288" s="741" t="s">
        <v>75</v>
      </c>
      <c r="BI288" s="753"/>
      <c r="BJ288" s="319"/>
      <c r="BK288" s="320"/>
      <c r="BL288" s="321"/>
      <c r="BM288" s="319"/>
      <c r="BN288" s="320"/>
      <c r="BO288" s="321"/>
      <c r="BP288" s="988"/>
      <c r="BQ288" s="988"/>
      <c r="BR288" s="988"/>
      <c r="BS288" s="988"/>
      <c r="BT288" s="988"/>
      <c r="BU288" s="988"/>
      <c r="BV288" s="989"/>
    </row>
    <row r="289" spans="2:74" ht="14.25" customHeight="1" x14ac:dyDescent="0.15">
      <c r="B289" s="390"/>
      <c r="C289" s="249"/>
      <c r="D289" s="249"/>
      <c r="E289" s="249"/>
      <c r="F289" s="256"/>
      <c r="G289" s="255"/>
      <c r="H289" s="249"/>
      <c r="I289" s="249"/>
      <c r="J289" s="249"/>
      <c r="K289" s="256"/>
      <c r="L289" s="970" t="s">
        <v>282</v>
      </c>
      <c r="M289" s="970"/>
      <c r="N289" s="970"/>
      <c r="O289" s="970"/>
      <c r="P289" s="970"/>
      <c r="Q289" s="970"/>
      <c r="R289" s="560" t="s">
        <v>70</v>
      </c>
      <c r="S289" s="548"/>
      <c r="T289" s="548"/>
      <c r="U289" s="548"/>
      <c r="V289" s="601"/>
      <c r="W289" s="560" t="s">
        <v>76</v>
      </c>
      <c r="X289" s="548"/>
      <c r="Y289" s="542" t="s">
        <v>60</v>
      </c>
      <c r="Z289" s="563"/>
      <c r="AA289" s="563"/>
      <c r="AB289" s="563"/>
      <c r="AC289" s="563"/>
      <c r="AD289" s="563"/>
      <c r="AE289" s="563"/>
      <c r="AF289" s="563"/>
      <c r="AG289" s="594"/>
      <c r="AH289" s="560" t="s">
        <v>76</v>
      </c>
      <c r="AI289" s="548"/>
      <c r="AJ289" s="264" t="s">
        <v>709</v>
      </c>
      <c r="BC289" s="12"/>
      <c r="BD289" s="560" t="s">
        <v>75</v>
      </c>
      <c r="BE289" s="548"/>
      <c r="BF289" s="548" t="s">
        <v>75</v>
      </c>
      <c r="BG289" s="548"/>
      <c r="BH289" s="548" t="s">
        <v>75</v>
      </c>
      <c r="BI289" s="601"/>
      <c r="BJ289" s="530" t="s">
        <v>128</v>
      </c>
      <c r="BK289" s="531"/>
      <c r="BL289" s="600"/>
      <c r="BM289" s="530" t="s">
        <v>128</v>
      </c>
      <c r="BN289" s="531"/>
      <c r="BO289" s="600"/>
      <c r="BP289" s="988"/>
      <c r="BQ289" s="988"/>
      <c r="BR289" s="988"/>
      <c r="BS289" s="988"/>
      <c r="BT289" s="988"/>
      <c r="BU289" s="988"/>
      <c r="BV289" s="989"/>
    </row>
    <row r="290" spans="2:74" ht="14.25" customHeight="1" x14ac:dyDescent="0.15">
      <c r="B290" s="390"/>
      <c r="C290" s="249"/>
      <c r="D290" s="249"/>
      <c r="E290" s="249"/>
      <c r="F290" s="256"/>
      <c r="G290" s="255"/>
      <c r="H290" s="249"/>
      <c r="I290" s="249"/>
      <c r="J290" s="249"/>
      <c r="K290" s="256"/>
      <c r="L290" s="970"/>
      <c r="M290" s="970"/>
      <c r="N290" s="970"/>
      <c r="O290" s="970"/>
      <c r="P290" s="970"/>
      <c r="Q290" s="970"/>
      <c r="R290" s="9"/>
      <c r="V290" s="12"/>
      <c r="W290" s="560" t="s">
        <v>76</v>
      </c>
      <c r="X290" s="548"/>
      <c r="Y290" s="563"/>
      <c r="Z290" s="563"/>
      <c r="AA290" s="563"/>
      <c r="AB290" s="563"/>
      <c r="AC290" s="563"/>
      <c r="AD290" s="563"/>
      <c r="AE290" s="563"/>
      <c r="AF290" s="563"/>
      <c r="AG290" s="594"/>
      <c r="AH290" s="560" t="s">
        <v>76</v>
      </c>
      <c r="AI290" s="548"/>
      <c r="AJ290" s="264" t="s">
        <v>710</v>
      </c>
      <c r="BC290" s="12"/>
      <c r="BD290" s="560" t="s">
        <v>75</v>
      </c>
      <c r="BE290" s="548"/>
      <c r="BF290" s="548" t="s">
        <v>75</v>
      </c>
      <c r="BG290" s="548"/>
      <c r="BH290" s="548" t="s">
        <v>75</v>
      </c>
      <c r="BI290" s="601"/>
      <c r="BJ290" s="530"/>
      <c r="BK290" s="531"/>
      <c r="BL290" s="600"/>
      <c r="BM290" s="530"/>
      <c r="BN290" s="531"/>
      <c r="BO290" s="600"/>
      <c r="BP290" s="988"/>
      <c r="BQ290" s="988"/>
      <c r="BR290" s="988"/>
      <c r="BS290" s="988"/>
      <c r="BT290" s="988"/>
      <c r="BU290" s="988"/>
      <c r="BV290" s="989"/>
    </row>
    <row r="291" spans="2:74" ht="14.25" customHeight="1" x14ac:dyDescent="0.15">
      <c r="B291" s="390"/>
      <c r="C291" s="249"/>
      <c r="D291" s="249"/>
      <c r="E291" s="249"/>
      <c r="F291" s="256"/>
      <c r="G291" s="255"/>
      <c r="H291" s="249"/>
      <c r="I291" s="249"/>
      <c r="J291" s="249"/>
      <c r="K291" s="256"/>
      <c r="L291" s="826"/>
      <c r="M291" s="826"/>
      <c r="N291" s="826"/>
      <c r="O291" s="826"/>
      <c r="P291" s="826"/>
      <c r="Q291" s="826"/>
      <c r="R291" s="7"/>
      <c r="S291" s="8"/>
      <c r="T291" s="8"/>
      <c r="U291" s="8"/>
      <c r="V291" s="13"/>
      <c r="W291" s="539" t="s">
        <v>76</v>
      </c>
      <c r="X291" s="540"/>
      <c r="Y291" s="536"/>
      <c r="Z291" s="536"/>
      <c r="AA291" s="536"/>
      <c r="AB291" s="536"/>
      <c r="AC291" s="536"/>
      <c r="AD291" s="536"/>
      <c r="AE291" s="536"/>
      <c r="AF291" s="536"/>
      <c r="AG291" s="729"/>
      <c r="AH291" s="539" t="s">
        <v>76</v>
      </c>
      <c r="AI291" s="540"/>
      <c r="AJ291" s="739" t="s">
        <v>711</v>
      </c>
      <c r="AK291" s="739"/>
      <c r="AL291" s="739"/>
      <c r="AM291" s="739"/>
      <c r="AN291" s="739"/>
      <c r="AO291" s="739"/>
      <c r="AP291" s="739"/>
      <c r="AQ291" s="739"/>
      <c r="AR291" s="739"/>
      <c r="AS291" s="739"/>
      <c r="AT291" s="739"/>
      <c r="AU291" s="739"/>
      <c r="AV291" s="739"/>
      <c r="AW291" s="739"/>
      <c r="AX291" s="739"/>
      <c r="AY291" s="739"/>
      <c r="AZ291" s="739"/>
      <c r="BA291" s="739"/>
      <c r="BB291" s="739"/>
      <c r="BC291" s="1229"/>
      <c r="BD291" s="539" t="s">
        <v>75</v>
      </c>
      <c r="BE291" s="540"/>
      <c r="BF291" s="540" t="s">
        <v>75</v>
      </c>
      <c r="BG291" s="540"/>
      <c r="BH291" s="540" t="s">
        <v>75</v>
      </c>
      <c r="BI291" s="541"/>
      <c r="BJ291" s="533" t="s">
        <v>129</v>
      </c>
      <c r="BK291" s="534"/>
      <c r="BL291" s="535"/>
      <c r="BM291" s="533" t="s">
        <v>129</v>
      </c>
      <c r="BN291" s="534"/>
      <c r="BO291" s="535"/>
      <c r="BP291" s="988"/>
      <c r="BQ291" s="988"/>
      <c r="BR291" s="988"/>
      <c r="BS291" s="988"/>
      <c r="BT291" s="988"/>
      <c r="BU291" s="988"/>
      <c r="BV291" s="989"/>
    </row>
    <row r="292" spans="2:74" ht="14.25" customHeight="1" x14ac:dyDescent="0.15">
      <c r="B292" s="390"/>
      <c r="C292" s="249"/>
      <c r="D292" s="249"/>
      <c r="E292" s="249"/>
      <c r="F292" s="256"/>
      <c r="G292" s="255"/>
      <c r="H292" s="249"/>
      <c r="I292" s="249"/>
      <c r="J292" s="249"/>
      <c r="K292" s="256"/>
      <c r="L292" s="826" t="s">
        <v>281</v>
      </c>
      <c r="M292" s="826"/>
      <c r="N292" s="826"/>
      <c r="O292" s="826"/>
      <c r="P292" s="826"/>
      <c r="Q292" s="826"/>
      <c r="R292" s="559" t="s">
        <v>70</v>
      </c>
      <c r="S292" s="621"/>
      <c r="T292" s="621"/>
      <c r="U292" s="621"/>
      <c r="V292" s="719"/>
      <c r="W292" s="559" t="s">
        <v>76</v>
      </c>
      <c r="X292" s="621"/>
      <c r="Y292" s="738" t="s">
        <v>60</v>
      </c>
      <c r="Z292" s="716"/>
      <c r="AA292" s="716"/>
      <c r="AB292" s="716"/>
      <c r="AC292" s="716"/>
      <c r="AD292" s="716"/>
      <c r="AE292" s="716"/>
      <c r="AF292" s="716"/>
      <c r="AG292" s="752"/>
      <c r="AH292" s="559" t="s">
        <v>76</v>
      </c>
      <c r="AI292" s="621"/>
      <c r="AJ292" s="4" t="s">
        <v>280</v>
      </c>
      <c r="AK292" s="4"/>
      <c r="AL292" s="4"/>
      <c r="AM292" s="4"/>
      <c r="AN292" s="4"/>
      <c r="AO292" s="4"/>
      <c r="AP292" s="4"/>
      <c r="AQ292" s="4"/>
      <c r="AR292" s="4"/>
      <c r="AS292" s="4"/>
      <c r="AT292" s="4"/>
      <c r="AU292" s="4"/>
      <c r="AV292" s="4"/>
      <c r="AW292" s="4"/>
      <c r="AX292" s="4"/>
      <c r="AY292" s="4"/>
      <c r="AZ292" s="4"/>
      <c r="BA292" s="4"/>
      <c r="BB292" s="4"/>
      <c r="BC292" s="4"/>
      <c r="BD292" s="559" t="s">
        <v>75</v>
      </c>
      <c r="BE292" s="621"/>
      <c r="BF292" s="548" t="s">
        <v>75</v>
      </c>
      <c r="BG292" s="548"/>
      <c r="BH292" s="621" t="s">
        <v>75</v>
      </c>
      <c r="BI292" s="719"/>
      <c r="BJ292" s="527" t="s">
        <v>128</v>
      </c>
      <c r="BK292" s="528"/>
      <c r="BL292" s="692"/>
      <c r="BM292" s="527" t="s">
        <v>128</v>
      </c>
      <c r="BN292" s="528"/>
      <c r="BO292" s="692"/>
      <c r="BP292" s="988"/>
      <c r="BQ292" s="988"/>
      <c r="BR292" s="988"/>
      <c r="BS292" s="988"/>
      <c r="BT292" s="988"/>
      <c r="BU292" s="988"/>
      <c r="BV292" s="989"/>
    </row>
    <row r="293" spans="2:74" ht="14.25" customHeight="1" x14ac:dyDescent="0.15">
      <c r="B293" s="390"/>
      <c r="C293" s="249"/>
      <c r="D293" s="249"/>
      <c r="E293" s="249"/>
      <c r="F293" s="256"/>
      <c r="G293" s="255"/>
      <c r="H293" s="249"/>
      <c r="I293" s="249"/>
      <c r="J293" s="249"/>
      <c r="K293" s="256"/>
      <c r="L293" s="826"/>
      <c r="M293" s="826"/>
      <c r="N293" s="826"/>
      <c r="O293" s="826"/>
      <c r="P293" s="826"/>
      <c r="Q293" s="826"/>
      <c r="R293" s="9"/>
      <c r="V293" s="12"/>
      <c r="W293" s="560" t="s">
        <v>76</v>
      </c>
      <c r="X293" s="548"/>
      <c r="Y293" s="563"/>
      <c r="Z293" s="563"/>
      <c r="AA293" s="563"/>
      <c r="AB293" s="563"/>
      <c r="AC293" s="563"/>
      <c r="AD293" s="563"/>
      <c r="AE293" s="563"/>
      <c r="AF293" s="563"/>
      <c r="AG293" s="594"/>
      <c r="AH293" s="560" t="s">
        <v>76</v>
      </c>
      <c r="AI293" s="548"/>
      <c r="AJ293" s="264" t="s">
        <v>712</v>
      </c>
      <c r="BD293" s="560" t="s">
        <v>75</v>
      </c>
      <c r="BE293" s="548"/>
      <c r="BF293" s="548" t="s">
        <v>75</v>
      </c>
      <c r="BG293" s="548"/>
      <c r="BH293" s="548" t="s">
        <v>75</v>
      </c>
      <c r="BI293" s="601"/>
      <c r="BJ293" s="530"/>
      <c r="BK293" s="531"/>
      <c r="BL293" s="600"/>
      <c r="BM293" s="530"/>
      <c r="BN293" s="531"/>
      <c r="BO293" s="600"/>
      <c r="BP293" s="988"/>
      <c r="BQ293" s="988"/>
      <c r="BR293" s="988"/>
      <c r="BS293" s="988"/>
      <c r="BT293" s="988"/>
      <c r="BU293" s="988"/>
      <c r="BV293" s="989"/>
    </row>
    <row r="294" spans="2:74" ht="14.25" customHeight="1" x14ac:dyDescent="0.15">
      <c r="B294" s="390"/>
      <c r="C294" s="249"/>
      <c r="D294" s="249"/>
      <c r="E294" s="249"/>
      <c r="F294" s="256"/>
      <c r="G294" s="255"/>
      <c r="H294" s="249"/>
      <c r="I294" s="249"/>
      <c r="J294" s="249"/>
      <c r="K294" s="256"/>
      <c r="L294" s="826"/>
      <c r="M294" s="826"/>
      <c r="N294" s="826"/>
      <c r="O294" s="826"/>
      <c r="P294" s="826"/>
      <c r="Q294" s="826"/>
      <c r="R294" s="9"/>
      <c r="V294" s="12"/>
      <c r="W294" s="560" t="s">
        <v>76</v>
      </c>
      <c r="X294" s="548"/>
      <c r="Y294" s="563"/>
      <c r="Z294" s="563"/>
      <c r="AA294" s="563"/>
      <c r="AB294" s="563"/>
      <c r="AC294" s="563"/>
      <c r="AD294" s="563"/>
      <c r="AE294" s="563"/>
      <c r="AF294" s="563"/>
      <c r="AG294" s="594"/>
      <c r="AH294" s="560" t="s">
        <v>76</v>
      </c>
      <c r="AI294" s="548"/>
      <c r="AJ294" s="264" t="s">
        <v>713</v>
      </c>
      <c r="BD294" s="560" t="s">
        <v>75</v>
      </c>
      <c r="BE294" s="548"/>
      <c r="BF294" s="548" t="s">
        <v>75</v>
      </c>
      <c r="BG294" s="548"/>
      <c r="BH294" s="548" t="s">
        <v>75</v>
      </c>
      <c r="BI294" s="601"/>
      <c r="BJ294" s="530" t="s">
        <v>129</v>
      </c>
      <c r="BK294" s="531"/>
      <c r="BL294" s="600"/>
      <c r="BM294" s="530" t="s">
        <v>129</v>
      </c>
      <c r="BN294" s="531"/>
      <c r="BO294" s="600"/>
      <c r="BP294" s="988"/>
      <c r="BQ294" s="988"/>
      <c r="BR294" s="988"/>
      <c r="BS294" s="988"/>
      <c r="BT294" s="988"/>
      <c r="BU294" s="988"/>
      <c r="BV294" s="989"/>
    </row>
    <row r="295" spans="2:74" ht="14.25" customHeight="1" x14ac:dyDescent="0.15">
      <c r="B295" s="390"/>
      <c r="C295" s="249"/>
      <c r="D295" s="249"/>
      <c r="E295" s="249"/>
      <c r="F295" s="256"/>
      <c r="G295" s="255"/>
      <c r="H295" s="249"/>
      <c r="I295" s="249"/>
      <c r="J295" s="249"/>
      <c r="K295" s="256"/>
      <c r="L295" s="826"/>
      <c r="M295" s="826"/>
      <c r="N295" s="826"/>
      <c r="O295" s="826"/>
      <c r="P295" s="826"/>
      <c r="Q295" s="826"/>
      <c r="R295" s="9"/>
      <c r="V295" s="12"/>
      <c r="W295" s="560" t="s">
        <v>76</v>
      </c>
      <c r="X295" s="548"/>
      <c r="Y295" s="563"/>
      <c r="Z295" s="563"/>
      <c r="AA295" s="563"/>
      <c r="AB295" s="563"/>
      <c r="AC295" s="563"/>
      <c r="AD295" s="563"/>
      <c r="AE295" s="563"/>
      <c r="AF295" s="563"/>
      <c r="AG295" s="594"/>
      <c r="AH295" s="560" t="s">
        <v>76</v>
      </c>
      <c r="AI295" s="548"/>
      <c r="AJ295" s="264" t="s">
        <v>714</v>
      </c>
      <c r="BD295" s="560" t="s">
        <v>75</v>
      </c>
      <c r="BE295" s="548"/>
      <c r="BF295" s="548"/>
      <c r="BG295" s="548"/>
      <c r="BH295" s="548" t="s">
        <v>75</v>
      </c>
      <c r="BI295" s="601"/>
      <c r="BJ295" s="530"/>
      <c r="BK295" s="531"/>
      <c r="BL295" s="600"/>
      <c r="BM295" s="530"/>
      <c r="BN295" s="531"/>
      <c r="BO295" s="600"/>
      <c r="BP295" s="988"/>
      <c r="BQ295" s="988"/>
      <c r="BR295" s="988"/>
      <c r="BS295" s="988"/>
      <c r="BT295" s="988"/>
      <c r="BU295" s="988"/>
      <c r="BV295" s="989"/>
    </row>
    <row r="296" spans="2:74" ht="14.25" customHeight="1" x14ac:dyDescent="0.15">
      <c r="B296" s="390"/>
      <c r="C296" s="249"/>
      <c r="D296" s="249"/>
      <c r="E296" s="249"/>
      <c r="F296" s="256"/>
      <c r="G296" s="255"/>
      <c r="H296" s="249"/>
      <c r="I296" s="249"/>
      <c r="J296" s="249"/>
      <c r="K296" s="256"/>
      <c r="L296" s="826"/>
      <c r="M296" s="826"/>
      <c r="N296" s="826"/>
      <c r="O296" s="826"/>
      <c r="P296" s="826"/>
      <c r="Q296" s="826"/>
      <c r="R296" s="7"/>
      <c r="S296" s="8"/>
      <c r="T296" s="8"/>
      <c r="U296" s="8"/>
      <c r="V296" s="13"/>
      <c r="W296" s="539" t="s">
        <v>76</v>
      </c>
      <c r="X296" s="540"/>
      <c r="Y296" s="536"/>
      <c r="Z296" s="536"/>
      <c r="AA296" s="536"/>
      <c r="AB296" s="536"/>
      <c r="AC296" s="536"/>
      <c r="AD296" s="536"/>
      <c r="AE296" s="536"/>
      <c r="AF296" s="536"/>
      <c r="AG296" s="729"/>
      <c r="AH296" s="539" t="s">
        <v>76</v>
      </c>
      <c r="AI296" s="540"/>
      <c r="AJ296" s="287" t="s">
        <v>715</v>
      </c>
      <c r="AK296" s="8"/>
      <c r="AL296" s="8"/>
      <c r="AM296" s="8"/>
      <c r="AN296" s="8"/>
      <c r="AO296" s="8"/>
      <c r="AP296" s="8"/>
      <c r="AQ296" s="8"/>
      <c r="AR296" s="8"/>
      <c r="AS296" s="8"/>
      <c r="AT296" s="8"/>
      <c r="AU296" s="8"/>
      <c r="AV296" s="8"/>
      <c r="AW296" s="8"/>
      <c r="AX296" s="8"/>
      <c r="AY296" s="8"/>
      <c r="AZ296" s="8"/>
      <c r="BA296" s="8"/>
      <c r="BB296" s="8"/>
      <c r="BC296" s="8"/>
      <c r="BD296" s="539" t="s">
        <v>75</v>
      </c>
      <c r="BE296" s="540"/>
      <c r="BF296" s="540"/>
      <c r="BG296" s="540"/>
      <c r="BH296" s="540" t="s">
        <v>75</v>
      </c>
      <c r="BI296" s="541"/>
      <c r="BJ296" s="297"/>
      <c r="BK296" s="288"/>
      <c r="BL296" s="298"/>
      <c r="BM296" s="297"/>
      <c r="BN296" s="288"/>
      <c r="BO296" s="298"/>
      <c r="BP296" s="988"/>
      <c r="BQ296" s="988"/>
      <c r="BR296" s="988"/>
      <c r="BS296" s="988"/>
      <c r="BT296" s="988"/>
      <c r="BU296" s="988"/>
      <c r="BV296" s="989"/>
    </row>
    <row r="297" spans="2:74" ht="14.25" customHeight="1" x14ac:dyDescent="0.15">
      <c r="B297" s="390"/>
      <c r="C297" s="249"/>
      <c r="D297" s="249"/>
      <c r="E297" s="249"/>
      <c r="F297" s="256"/>
      <c r="G297" s="255"/>
      <c r="H297" s="249"/>
      <c r="I297" s="249"/>
      <c r="J297" s="249"/>
      <c r="K297" s="256"/>
      <c r="L297" s="826" t="s">
        <v>279</v>
      </c>
      <c r="M297" s="826"/>
      <c r="N297" s="826"/>
      <c r="O297" s="826"/>
      <c r="P297" s="826"/>
      <c r="Q297" s="826"/>
      <c r="R297" s="559" t="s">
        <v>70</v>
      </c>
      <c r="S297" s="621"/>
      <c r="T297" s="621"/>
      <c r="U297" s="621"/>
      <c r="V297" s="719"/>
      <c r="W297" s="559" t="s">
        <v>76</v>
      </c>
      <c r="X297" s="621"/>
      <c r="Y297" s="738" t="s">
        <v>60</v>
      </c>
      <c r="Z297" s="716"/>
      <c r="AA297" s="716"/>
      <c r="AB297" s="716"/>
      <c r="AC297" s="716"/>
      <c r="AD297" s="716"/>
      <c r="AE297" s="716"/>
      <c r="AF297" s="716"/>
      <c r="AG297" s="752"/>
      <c r="AH297" s="559" t="s">
        <v>76</v>
      </c>
      <c r="AI297" s="621"/>
      <c r="AJ297" s="4" t="s">
        <v>278</v>
      </c>
      <c r="AK297" s="4"/>
      <c r="AL297" s="4"/>
      <c r="AM297" s="4"/>
      <c r="AN297" s="4"/>
      <c r="AO297" s="4"/>
      <c r="AP297" s="4"/>
      <c r="AQ297" s="4"/>
      <c r="AR297" s="4"/>
      <c r="AS297" s="4"/>
      <c r="AT297" s="4"/>
      <c r="AU297" s="4"/>
      <c r="AV297" s="4"/>
      <c r="AW297" s="4"/>
      <c r="AX297" s="4"/>
      <c r="AY297" s="4"/>
      <c r="AZ297" s="4"/>
      <c r="BA297" s="4"/>
      <c r="BB297" s="4"/>
      <c r="BC297" s="4"/>
      <c r="BD297" s="559" t="s">
        <v>75</v>
      </c>
      <c r="BE297" s="621"/>
      <c r="BF297" s="4"/>
      <c r="BG297" s="4"/>
      <c r="BH297" s="621" t="s">
        <v>75</v>
      </c>
      <c r="BI297" s="719"/>
      <c r="BJ297" s="527" t="s">
        <v>128</v>
      </c>
      <c r="BK297" s="528"/>
      <c r="BL297" s="692"/>
      <c r="BM297" s="527" t="s">
        <v>128</v>
      </c>
      <c r="BN297" s="528"/>
      <c r="BO297" s="692"/>
      <c r="BP297" s="988"/>
      <c r="BQ297" s="988"/>
      <c r="BR297" s="988"/>
      <c r="BS297" s="988"/>
      <c r="BT297" s="988"/>
      <c r="BU297" s="988"/>
      <c r="BV297" s="989"/>
    </row>
    <row r="298" spans="2:74" ht="14.25" customHeight="1" x14ac:dyDescent="0.15">
      <c r="B298" s="390"/>
      <c r="C298" s="249"/>
      <c r="D298" s="249"/>
      <c r="E298" s="249"/>
      <c r="F298" s="256"/>
      <c r="G298" s="255"/>
      <c r="H298" s="249"/>
      <c r="I298" s="249"/>
      <c r="J298" s="249"/>
      <c r="K298" s="256"/>
      <c r="L298" s="826"/>
      <c r="M298" s="826"/>
      <c r="N298" s="826"/>
      <c r="O298" s="826"/>
      <c r="P298" s="826"/>
      <c r="Q298" s="826"/>
      <c r="R298" s="9"/>
      <c r="V298" s="12"/>
      <c r="W298" s="560" t="s">
        <v>76</v>
      </c>
      <c r="X298" s="548"/>
      <c r="Y298" s="563"/>
      <c r="Z298" s="563"/>
      <c r="AA298" s="563"/>
      <c r="AB298" s="563"/>
      <c r="AC298" s="563"/>
      <c r="AD298" s="563"/>
      <c r="AE298" s="563"/>
      <c r="AF298" s="563"/>
      <c r="AG298" s="594"/>
      <c r="AH298" s="560" t="s">
        <v>76</v>
      </c>
      <c r="AI298" s="548"/>
      <c r="AJ298" s="6" t="s">
        <v>277</v>
      </c>
      <c r="BD298" s="560" t="s">
        <v>75</v>
      </c>
      <c r="BE298" s="548"/>
      <c r="BH298" s="548" t="s">
        <v>75</v>
      </c>
      <c r="BI298" s="601"/>
      <c r="BJ298" s="530"/>
      <c r="BK298" s="531"/>
      <c r="BL298" s="600"/>
      <c r="BM298" s="530"/>
      <c r="BN298" s="531"/>
      <c r="BO298" s="600"/>
      <c r="BP298" s="988"/>
      <c r="BQ298" s="988"/>
      <c r="BR298" s="988"/>
      <c r="BS298" s="988"/>
      <c r="BT298" s="988"/>
      <c r="BU298" s="988"/>
      <c r="BV298" s="989"/>
    </row>
    <row r="299" spans="2:74" ht="14.25" customHeight="1" x14ac:dyDescent="0.15">
      <c r="B299" s="390"/>
      <c r="C299" s="249"/>
      <c r="D299" s="249"/>
      <c r="E299" s="249"/>
      <c r="F299" s="256"/>
      <c r="G299" s="255"/>
      <c r="H299" s="249"/>
      <c r="I299" s="249"/>
      <c r="J299" s="249"/>
      <c r="K299" s="256"/>
      <c r="L299" s="826"/>
      <c r="M299" s="826"/>
      <c r="N299" s="826"/>
      <c r="O299" s="826"/>
      <c r="P299" s="826"/>
      <c r="Q299" s="826"/>
      <c r="R299" s="9"/>
      <c r="V299" s="12"/>
      <c r="W299" s="560" t="s">
        <v>76</v>
      </c>
      <c r="X299" s="548"/>
      <c r="Y299" s="563"/>
      <c r="Z299" s="563"/>
      <c r="AA299" s="563"/>
      <c r="AB299" s="563"/>
      <c r="AC299" s="563"/>
      <c r="AD299" s="563"/>
      <c r="AE299" s="563"/>
      <c r="AF299" s="563"/>
      <c r="AG299" s="594"/>
      <c r="AH299" s="560" t="s">
        <v>76</v>
      </c>
      <c r="AI299" s="548"/>
      <c r="AJ299" s="6" t="s">
        <v>276</v>
      </c>
      <c r="BD299" s="560" t="s">
        <v>75</v>
      </c>
      <c r="BE299" s="548"/>
      <c r="BI299" s="12"/>
      <c r="BJ299" s="530" t="s">
        <v>129</v>
      </c>
      <c r="BK299" s="531"/>
      <c r="BL299" s="600"/>
      <c r="BM299" s="530" t="s">
        <v>129</v>
      </c>
      <c r="BN299" s="531"/>
      <c r="BO299" s="600"/>
      <c r="BP299" s="988"/>
      <c r="BQ299" s="988"/>
      <c r="BR299" s="988"/>
      <c r="BS299" s="988"/>
      <c r="BT299" s="988"/>
      <c r="BU299" s="988"/>
      <c r="BV299" s="989"/>
    </row>
    <row r="300" spans="2:74" ht="14.25" customHeight="1" thickBot="1" x14ac:dyDescent="0.2">
      <c r="B300" s="391"/>
      <c r="C300" s="392"/>
      <c r="D300" s="392"/>
      <c r="E300" s="392"/>
      <c r="F300" s="393"/>
      <c r="G300" s="394"/>
      <c r="H300" s="392"/>
      <c r="I300" s="392"/>
      <c r="J300" s="392"/>
      <c r="K300" s="393"/>
      <c r="L300" s="1076"/>
      <c r="M300" s="1076"/>
      <c r="N300" s="1076"/>
      <c r="O300" s="1076"/>
      <c r="P300" s="1076"/>
      <c r="Q300" s="1076"/>
      <c r="R300" s="334"/>
      <c r="S300" s="335"/>
      <c r="T300" s="335"/>
      <c r="U300" s="335"/>
      <c r="V300" s="336"/>
      <c r="W300" s="595" t="s">
        <v>76</v>
      </c>
      <c r="X300" s="596"/>
      <c r="Y300" s="564"/>
      <c r="Z300" s="564"/>
      <c r="AA300" s="564"/>
      <c r="AB300" s="564"/>
      <c r="AC300" s="564"/>
      <c r="AD300" s="564"/>
      <c r="AE300" s="564"/>
      <c r="AF300" s="564"/>
      <c r="AG300" s="597"/>
      <c r="AH300" s="595" t="s">
        <v>76</v>
      </c>
      <c r="AI300" s="596"/>
      <c r="AJ300" s="335" t="s">
        <v>275</v>
      </c>
      <c r="AK300" s="335"/>
      <c r="AL300" s="335"/>
      <c r="AM300" s="335"/>
      <c r="AN300" s="335"/>
      <c r="AO300" s="335"/>
      <c r="AP300" s="335"/>
      <c r="AQ300" s="335"/>
      <c r="AR300" s="335"/>
      <c r="AS300" s="335"/>
      <c r="AT300" s="335"/>
      <c r="AU300" s="335"/>
      <c r="AV300" s="335"/>
      <c r="AW300" s="335"/>
      <c r="AX300" s="335"/>
      <c r="AY300" s="335"/>
      <c r="AZ300" s="335"/>
      <c r="BA300" s="335"/>
      <c r="BB300" s="335"/>
      <c r="BC300" s="335"/>
      <c r="BD300" s="595" t="s">
        <v>75</v>
      </c>
      <c r="BE300" s="596"/>
      <c r="BF300" s="335"/>
      <c r="BG300" s="335"/>
      <c r="BH300" s="596" t="s">
        <v>75</v>
      </c>
      <c r="BI300" s="598"/>
      <c r="BJ300" s="587"/>
      <c r="BK300" s="588"/>
      <c r="BL300" s="599"/>
      <c r="BM300" s="587"/>
      <c r="BN300" s="588"/>
      <c r="BO300" s="599"/>
      <c r="BP300" s="996"/>
      <c r="BQ300" s="996"/>
      <c r="BR300" s="996"/>
      <c r="BS300" s="996"/>
      <c r="BT300" s="996"/>
      <c r="BU300" s="996"/>
      <c r="BV300" s="997"/>
    </row>
    <row r="301" spans="2:74" ht="16.5" customHeight="1" x14ac:dyDescent="0.15">
      <c r="C301" s="279"/>
      <c r="D301" s="279"/>
      <c r="E301" s="279"/>
      <c r="F301" s="279"/>
      <c r="G301" s="279"/>
      <c r="H301" s="279"/>
      <c r="I301" s="279"/>
      <c r="J301" s="279"/>
      <c r="K301" s="279"/>
      <c r="L301" s="279"/>
      <c r="M301" s="279"/>
      <c r="N301" s="279"/>
      <c r="O301" s="279"/>
      <c r="P301" s="279"/>
      <c r="Q301" s="279"/>
      <c r="R301" s="279"/>
      <c r="S301" s="279"/>
      <c r="T301" s="279"/>
      <c r="U301" s="279"/>
      <c r="V301" s="279"/>
      <c r="W301" s="279"/>
      <c r="X301" s="279"/>
      <c r="Y301" s="279"/>
      <c r="Z301" s="279"/>
      <c r="AA301" s="279"/>
      <c r="AB301" s="279"/>
      <c r="AC301" s="279"/>
      <c r="AD301" s="279"/>
      <c r="AE301" s="279"/>
      <c r="AF301" s="279"/>
      <c r="AG301" s="279"/>
      <c r="AH301" s="279"/>
      <c r="AI301" s="279"/>
      <c r="AJ301" s="279"/>
      <c r="AK301" s="279"/>
      <c r="AL301" s="273" t="s">
        <v>12</v>
      </c>
      <c r="AM301" s="279"/>
      <c r="AN301" s="279"/>
      <c r="AO301" s="279"/>
      <c r="AP301" s="279"/>
      <c r="AQ301" s="279"/>
      <c r="AR301" s="279"/>
      <c r="AS301" s="279"/>
      <c r="AT301" s="279"/>
      <c r="AU301" s="279"/>
      <c r="AV301" s="279"/>
      <c r="AW301" s="279"/>
      <c r="AX301" s="279"/>
      <c r="AY301" s="279"/>
      <c r="AZ301" s="279"/>
      <c r="BA301" s="279"/>
      <c r="BB301" s="279"/>
      <c r="BC301" s="279"/>
      <c r="BD301" s="279"/>
      <c r="BE301" s="279"/>
      <c r="BF301" s="279"/>
      <c r="BG301" s="279"/>
      <c r="BH301" s="279"/>
      <c r="BI301" s="279"/>
      <c r="BJ301" s="279"/>
      <c r="BK301" s="279"/>
      <c r="BL301" s="279"/>
      <c r="BM301" s="279"/>
      <c r="BN301" s="279"/>
      <c r="BO301" s="279"/>
      <c r="BP301" s="279"/>
      <c r="BQ301" s="279"/>
      <c r="BR301" s="279"/>
      <c r="BS301" s="279"/>
      <c r="BT301" s="279"/>
      <c r="BU301" s="279"/>
      <c r="BV301" s="279"/>
    </row>
    <row r="302" spans="2:74" ht="13.5" customHeight="1" x14ac:dyDescent="0.15">
      <c r="B302" s="45" t="s">
        <v>473</v>
      </c>
      <c r="L302" s="264" t="s">
        <v>582</v>
      </c>
      <c r="BO302" s="1" t="s">
        <v>726</v>
      </c>
    </row>
    <row r="303" spans="2:74" ht="12" customHeight="1" x14ac:dyDescent="0.15">
      <c r="B303" s="6" t="s">
        <v>123</v>
      </c>
      <c r="BQ303" s="286"/>
      <c r="BR303" s="286"/>
      <c r="BS303" s="286"/>
      <c r="BT303" s="286"/>
      <c r="BU303" s="305" t="s">
        <v>613</v>
      </c>
    </row>
    <row r="304" spans="2:74" ht="12" customHeight="1" thickBot="1" x14ac:dyDescent="0.2">
      <c r="B304" s="6" t="s">
        <v>150</v>
      </c>
      <c r="BP304" s="286"/>
      <c r="BQ304" s="286"/>
      <c r="BR304" s="286"/>
      <c r="BS304" s="286"/>
      <c r="BT304" s="286"/>
      <c r="BU304" s="305" t="s">
        <v>614</v>
      </c>
    </row>
    <row r="305" spans="1:76" ht="14.25" customHeight="1" x14ac:dyDescent="0.15">
      <c r="B305" s="549"/>
      <c r="C305" s="550"/>
      <c r="D305" s="550"/>
      <c r="E305" s="550"/>
      <c r="F305" s="550"/>
      <c r="G305" s="553" t="s">
        <v>13</v>
      </c>
      <c r="H305" s="553"/>
      <c r="I305" s="553"/>
      <c r="J305" s="553"/>
      <c r="K305" s="553"/>
      <c r="L305" s="555" t="s">
        <v>373</v>
      </c>
      <c r="M305" s="553"/>
      <c r="N305" s="553"/>
      <c r="O305" s="553"/>
      <c r="P305" s="553"/>
      <c r="Q305" s="553"/>
      <c r="R305" s="555" t="s">
        <v>374</v>
      </c>
      <c r="S305" s="553"/>
      <c r="T305" s="553"/>
      <c r="U305" s="553"/>
      <c r="V305" s="553"/>
      <c r="W305" s="754" t="s">
        <v>14</v>
      </c>
      <c r="X305" s="755"/>
      <c r="Y305" s="755"/>
      <c r="Z305" s="755"/>
      <c r="AA305" s="755"/>
      <c r="AB305" s="755"/>
      <c r="AC305" s="755"/>
      <c r="AD305" s="755"/>
      <c r="AE305" s="755"/>
      <c r="AF305" s="755"/>
      <c r="AG305" s="755"/>
      <c r="AH305" s="754" t="s">
        <v>15</v>
      </c>
      <c r="AI305" s="755"/>
      <c r="AJ305" s="755"/>
      <c r="AK305" s="755"/>
      <c r="AL305" s="755"/>
      <c r="AM305" s="755"/>
      <c r="AN305" s="755"/>
      <c r="AO305" s="755"/>
      <c r="AP305" s="755"/>
      <c r="AQ305" s="755"/>
      <c r="AR305" s="755"/>
      <c r="AS305" s="755"/>
      <c r="AT305" s="755"/>
      <c r="AU305" s="755"/>
      <c r="AV305" s="755"/>
      <c r="AW305" s="755"/>
      <c r="AX305" s="755"/>
      <c r="AY305" s="755"/>
      <c r="AZ305" s="755"/>
      <c r="BA305" s="755"/>
      <c r="BB305" s="755"/>
      <c r="BC305" s="756"/>
      <c r="BD305" s="550" t="s">
        <v>16</v>
      </c>
      <c r="BE305" s="550"/>
      <c r="BF305" s="550"/>
      <c r="BG305" s="550"/>
      <c r="BH305" s="550"/>
      <c r="BI305" s="550"/>
      <c r="BJ305" s="550" t="s">
        <v>17</v>
      </c>
      <c r="BK305" s="550"/>
      <c r="BL305" s="550"/>
      <c r="BM305" s="550"/>
      <c r="BN305" s="550"/>
      <c r="BO305" s="550"/>
      <c r="BP305" s="730" t="s">
        <v>616</v>
      </c>
      <c r="BQ305" s="731"/>
      <c r="BR305" s="731"/>
      <c r="BS305" s="731"/>
      <c r="BT305" s="731"/>
      <c r="BU305" s="731"/>
      <c r="BV305" s="732"/>
    </row>
    <row r="306" spans="1:76" ht="14.25" customHeight="1" thickBot="1" x14ac:dyDescent="0.2">
      <c r="B306" s="551"/>
      <c r="C306" s="552"/>
      <c r="D306" s="552"/>
      <c r="E306" s="552"/>
      <c r="F306" s="552"/>
      <c r="G306" s="554"/>
      <c r="H306" s="554"/>
      <c r="I306" s="554"/>
      <c r="J306" s="554"/>
      <c r="K306" s="554"/>
      <c r="L306" s="554"/>
      <c r="M306" s="554"/>
      <c r="N306" s="554"/>
      <c r="O306" s="554"/>
      <c r="P306" s="554"/>
      <c r="Q306" s="554"/>
      <c r="R306" s="554"/>
      <c r="S306" s="554"/>
      <c r="T306" s="554"/>
      <c r="U306" s="554"/>
      <c r="V306" s="554"/>
      <c r="W306" s="561"/>
      <c r="X306" s="562"/>
      <c r="Y306" s="562"/>
      <c r="Z306" s="562"/>
      <c r="AA306" s="562"/>
      <c r="AB306" s="562"/>
      <c r="AC306" s="562"/>
      <c r="AD306" s="562"/>
      <c r="AE306" s="562"/>
      <c r="AF306" s="562"/>
      <c r="AG306" s="562"/>
      <c r="AH306" s="561"/>
      <c r="AI306" s="562"/>
      <c r="AJ306" s="562"/>
      <c r="AK306" s="562"/>
      <c r="AL306" s="562"/>
      <c r="AM306" s="562"/>
      <c r="AN306" s="562"/>
      <c r="AO306" s="562"/>
      <c r="AP306" s="562"/>
      <c r="AQ306" s="562"/>
      <c r="AR306" s="562"/>
      <c r="AS306" s="562"/>
      <c r="AT306" s="562"/>
      <c r="AU306" s="562"/>
      <c r="AV306" s="562"/>
      <c r="AW306" s="562"/>
      <c r="AX306" s="562"/>
      <c r="AY306" s="562"/>
      <c r="AZ306" s="562"/>
      <c r="BA306" s="562"/>
      <c r="BB306" s="562"/>
      <c r="BC306" s="735"/>
      <c r="BD306" s="552" t="s">
        <v>41</v>
      </c>
      <c r="BE306" s="552"/>
      <c r="BF306" s="552" t="s">
        <v>42</v>
      </c>
      <c r="BG306" s="552"/>
      <c r="BH306" s="552" t="s">
        <v>43</v>
      </c>
      <c r="BI306" s="552"/>
      <c r="BJ306" s="552" t="s">
        <v>44</v>
      </c>
      <c r="BK306" s="552"/>
      <c r="BL306" s="552"/>
      <c r="BM306" s="552" t="s">
        <v>45</v>
      </c>
      <c r="BN306" s="552"/>
      <c r="BO306" s="552"/>
      <c r="BP306" s="788" t="s">
        <v>615</v>
      </c>
      <c r="BQ306" s="789"/>
      <c r="BR306" s="789"/>
      <c r="BS306" s="789"/>
      <c r="BT306" s="789"/>
      <c r="BU306" s="789"/>
      <c r="BV306" s="790"/>
    </row>
    <row r="307" spans="1:76" ht="14.25" customHeight="1" thickTop="1" x14ac:dyDescent="0.15">
      <c r="A307" s="269" t="s">
        <v>572</v>
      </c>
      <c r="B307" s="427" t="s">
        <v>217</v>
      </c>
      <c r="C307" s="376"/>
      <c r="D307" s="376"/>
      <c r="E307" s="376"/>
      <c r="F307" s="377"/>
      <c r="G307" s="425" t="s">
        <v>216</v>
      </c>
      <c r="H307" s="376"/>
      <c r="I307" s="376"/>
      <c r="J307" s="376"/>
      <c r="K307" s="377"/>
      <c r="L307" s="824" t="s">
        <v>735</v>
      </c>
      <c r="M307" s="825"/>
      <c r="N307" s="825"/>
      <c r="O307" s="825"/>
      <c r="P307" s="825"/>
      <c r="Q307" s="825"/>
      <c r="R307" s="592" t="s">
        <v>70</v>
      </c>
      <c r="S307" s="593"/>
      <c r="T307" s="593"/>
      <c r="U307" s="593"/>
      <c r="V307" s="724"/>
      <c r="W307" s="592" t="s">
        <v>76</v>
      </c>
      <c r="X307" s="593"/>
      <c r="Y307" s="728" t="s">
        <v>60</v>
      </c>
      <c r="Z307" s="618"/>
      <c r="AA307" s="618"/>
      <c r="AB307" s="618"/>
      <c r="AC307" s="618"/>
      <c r="AD307" s="618"/>
      <c r="AE307" s="618"/>
      <c r="AF307" s="618"/>
      <c r="AG307" s="827"/>
      <c r="AH307" s="592" t="s">
        <v>76</v>
      </c>
      <c r="AI307" s="593"/>
      <c r="AJ307" s="353" t="s">
        <v>268</v>
      </c>
      <c r="AK307" s="353"/>
      <c r="AL307" s="353"/>
      <c r="AM307" s="353"/>
      <c r="AN307" s="353"/>
      <c r="AO307" s="353"/>
      <c r="AP307" s="353"/>
      <c r="AQ307" s="353"/>
      <c r="AR307" s="353"/>
      <c r="AS307" s="353"/>
      <c r="AT307" s="353"/>
      <c r="AU307" s="353"/>
      <c r="AV307" s="353"/>
      <c r="AW307" s="353"/>
      <c r="AX307" s="353"/>
      <c r="AY307" s="353"/>
      <c r="AZ307" s="353"/>
      <c r="BA307" s="353"/>
      <c r="BB307" s="353"/>
      <c r="BC307" s="353"/>
      <c r="BD307" s="592" t="s">
        <v>75</v>
      </c>
      <c r="BE307" s="593"/>
      <c r="BF307" s="353"/>
      <c r="BG307" s="353"/>
      <c r="BH307" s="593" t="s">
        <v>75</v>
      </c>
      <c r="BI307" s="724"/>
      <c r="BJ307" s="720" t="s">
        <v>128</v>
      </c>
      <c r="BK307" s="721"/>
      <c r="BL307" s="723"/>
      <c r="BM307" s="720" t="s">
        <v>128</v>
      </c>
      <c r="BN307" s="721"/>
      <c r="BO307" s="723"/>
      <c r="BP307" s="988"/>
      <c r="BQ307" s="988"/>
      <c r="BR307" s="988"/>
      <c r="BS307" s="988"/>
      <c r="BT307" s="988"/>
      <c r="BU307" s="988"/>
      <c r="BV307" s="989"/>
      <c r="BX307" s="234" t="s">
        <v>571</v>
      </c>
    </row>
    <row r="308" spans="1:76" ht="14.25" customHeight="1" x14ac:dyDescent="0.15">
      <c r="A308" s="269" t="s">
        <v>576</v>
      </c>
      <c r="B308" s="874" t="s">
        <v>215</v>
      </c>
      <c r="C308" s="875"/>
      <c r="D308" s="875"/>
      <c r="E308" s="875"/>
      <c r="F308" s="876"/>
      <c r="G308" s="987" t="s">
        <v>214</v>
      </c>
      <c r="H308" s="915"/>
      <c r="I308" s="915"/>
      <c r="J308" s="915"/>
      <c r="K308" s="916"/>
      <c r="L308" s="826"/>
      <c r="M308" s="826"/>
      <c r="N308" s="826"/>
      <c r="O308" s="826"/>
      <c r="P308" s="826"/>
      <c r="Q308" s="826"/>
      <c r="R308" s="9"/>
      <c r="V308" s="12"/>
      <c r="W308" s="560" t="s">
        <v>76</v>
      </c>
      <c r="X308" s="548"/>
      <c r="Y308" s="563"/>
      <c r="Z308" s="563"/>
      <c r="AA308" s="563"/>
      <c r="AB308" s="563"/>
      <c r="AC308" s="563"/>
      <c r="AD308" s="563"/>
      <c r="AE308" s="563"/>
      <c r="AF308" s="563"/>
      <c r="AG308" s="594"/>
      <c r="AH308" s="560" t="s">
        <v>76</v>
      </c>
      <c r="AI308" s="548"/>
      <c r="AJ308" s="6" t="s">
        <v>274</v>
      </c>
      <c r="BD308" s="560" t="s">
        <v>75</v>
      </c>
      <c r="BE308" s="548"/>
      <c r="BF308" s="548" t="s">
        <v>75</v>
      </c>
      <c r="BG308" s="548"/>
      <c r="BH308" s="548" t="s">
        <v>75</v>
      </c>
      <c r="BI308" s="601"/>
      <c r="BJ308" s="530"/>
      <c r="BK308" s="531"/>
      <c r="BL308" s="600"/>
      <c r="BM308" s="530"/>
      <c r="BN308" s="531"/>
      <c r="BO308" s="600"/>
      <c r="BP308" s="988"/>
      <c r="BQ308" s="988"/>
      <c r="BR308" s="988"/>
      <c r="BS308" s="988"/>
      <c r="BT308" s="988"/>
      <c r="BU308" s="988"/>
      <c r="BV308" s="989"/>
    </row>
    <row r="309" spans="1:76" ht="14.25" customHeight="1" x14ac:dyDescent="0.15">
      <c r="B309" s="874"/>
      <c r="C309" s="875"/>
      <c r="D309" s="875"/>
      <c r="E309" s="875"/>
      <c r="F309" s="876"/>
      <c r="G309" s="987"/>
      <c r="H309" s="915"/>
      <c r="I309" s="915"/>
      <c r="J309" s="915"/>
      <c r="K309" s="916"/>
      <c r="L309" s="826"/>
      <c r="M309" s="826"/>
      <c r="N309" s="826"/>
      <c r="O309" s="826"/>
      <c r="P309" s="826"/>
      <c r="Q309" s="826"/>
      <c r="R309" s="9"/>
      <c r="V309" s="12"/>
      <c r="W309" s="560" t="s">
        <v>76</v>
      </c>
      <c r="X309" s="548"/>
      <c r="Y309" s="563"/>
      <c r="Z309" s="563"/>
      <c r="AA309" s="563"/>
      <c r="AB309" s="563"/>
      <c r="AC309" s="563"/>
      <c r="AD309" s="563"/>
      <c r="AE309" s="563"/>
      <c r="AF309" s="563"/>
      <c r="AG309" s="594"/>
      <c r="AH309" s="560" t="s">
        <v>76</v>
      </c>
      <c r="AI309" s="548"/>
      <c r="AJ309" s="6" t="s">
        <v>273</v>
      </c>
      <c r="BD309" s="560" t="s">
        <v>75</v>
      </c>
      <c r="BE309" s="548"/>
      <c r="BH309" s="548" t="s">
        <v>75</v>
      </c>
      <c r="BI309" s="601"/>
      <c r="BJ309" s="530" t="s">
        <v>129</v>
      </c>
      <c r="BK309" s="531"/>
      <c r="BL309" s="600"/>
      <c r="BM309" s="530" t="s">
        <v>129</v>
      </c>
      <c r="BN309" s="531"/>
      <c r="BO309" s="600"/>
      <c r="BP309" s="988"/>
      <c r="BQ309" s="988"/>
      <c r="BR309" s="988"/>
      <c r="BS309" s="988"/>
      <c r="BT309" s="988"/>
      <c r="BU309" s="988"/>
      <c r="BV309" s="989"/>
    </row>
    <row r="310" spans="1:76" ht="14.25" customHeight="1" x14ac:dyDescent="0.15">
      <c r="B310" s="874"/>
      <c r="C310" s="875"/>
      <c r="D310" s="875"/>
      <c r="E310" s="875"/>
      <c r="F310" s="876"/>
      <c r="G310" s="987"/>
      <c r="H310" s="915"/>
      <c r="I310" s="915"/>
      <c r="J310" s="915"/>
      <c r="K310" s="916"/>
      <c r="L310" s="826"/>
      <c r="M310" s="826"/>
      <c r="N310" s="826"/>
      <c r="O310" s="826"/>
      <c r="P310" s="826"/>
      <c r="Q310" s="826"/>
      <c r="R310" s="9"/>
      <c r="V310" s="12"/>
      <c r="W310" s="560" t="s">
        <v>76</v>
      </c>
      <c r="X310" s="548"/>
      <c r="Y310" s="563"/>
      <c r="Z310" s="563"/>
      <c r="AA310" s="563"/>
      <c r="AB310" s="563"/>
      <c r="AC310" s="563"/>
      <c r="AD310" s="563"/>
      <c r="AE310" s="563"/>
      <c r="AF310" s="563"/>
      <c r="AG310" s="594"/>
      <c r="AH310" s="560" t="s">
        <v>76</v>
      </c>
      <c r="AI310" s="548"/>
      <c r="AJ310" s="6" t="s">
        <v>272</v>
      </c>
      <c r="BD310" s="560" t="s">
        <v>75</v>
      </c>
      <c r="BE310" s="548"/>
      <c r="BF310" s="548" t="s">
        <v>75</v>
      </c>
      <c r="BG310" s="548"/>
      <c r="BH310" s="548" t="s">
        <v>75</v>
      </c>
      <c r="BI310" s="601"/>
      <c r="BJ310" s="530"/>
      <c r="BK310" s="531"/>
      <c r="BL310" s="600"/>
      <c r="BM310" s="530"/>
      <c r="BN310" s="531"/>
      <c r="BO310" s="600"/>
      <c r="BP310" s="988"/>
      <c r="BQ310" s="988"/>
      <c r="BR310" s="988"/>
      <c r="BS310" s="988"/>
      <c r="BT310" s="988"/>
      <c r="BU310" s="988"/>
      <c r="BV310" s="989"/>
    </row>
    <row r="311" spans="1:76" ht="14.25" customHeight="1" x14ac:dyDescent="0.15">
      <c r="B311" s="874"/>
      <c r="C311" s="875"/>
      <c r="D311" s="875"/>
      <c r="E311" s="875"/>
      <c r="F311" s="876"/>
      <c r="G311" s="987"/>
      <c r="H311" s="915"/>
      <c r="I311" s="915"/>
      <c r="J311" s="915"/>
      <c r="K311" s="916"/>
      <c r="L311" s="826"/>
      <c r="M311" s="826"/>
      <c r="N311" s="826"/>
      <c r="O311" s="826"/>
      <c r="P311" s="826"/>
      <c r="Q311" s="826"/>
      <c r="R311" s="7"/>
      <c r="S311" s="8"/>
      <c r="T311" s="8"/>
      <c r="U311" s="8"/>
      <c r="V311" s="13"/>
      <c r="W311" s="560" t="s">
        <v>76</v>
      </c>
      <c r="X311" s="548"/>
      <c r="Y311" s="563"/>
      <c r="Z311" s="563"/>
      <c r="AA311" s="563"/>
      <c r="AB311" s="563"/>
      <c r="AC311" s="563"/>
      <c r="AD311" s="563"/>
      <c r="AE311" s="563"/>
      <c r="AF311" s="563"/>
      <c r="AG311" s="594"/>
      <c r="AH311" s="539" t="s">
        <v>76</v>
      </c>
      <c r="AI311" s="540"/>
      <c r="AJ311" s="6" t="s">
        <v>271</v>
      </c>
      <c r="BD311" s="560" t="s">
        <v>75</v>
      </c>
      <c r="BE311" s="548"/>
      <c r="BF311" s="548" t="s">
        <v>75</v>
      </c>
      <c r="BG311" s="548"/>
      <c r="BH311" s="548" t="s">
        <v>75</v>
      </c>
      <c r="BI311" s="601"/>
      <c r="BJ311" s="297"/>
      <c r="BK311" s="288"/>
      <c r="BL311" s="298"/>
      <c r="BM311" s="297"/>
      <c r="BN311" s="288"/>
      <c r="BO311" s="298"/>
      <c r="BP311" s="988"/>
      <c r="BQ311" s="988"/>
      <c r="BR311" s="988"/>
      <c r="BS311" s="988"/>
      <c r="BT311" s="988"/>
      <c r="BU311" s="988"/>
      <c r="BV311" s="989"/>
    </row>
    <row r="312" spans="1:76" ht="15.75" customHeight="1" x14ac:dyDescent="0.15">
      <c r="A312" s="269" t="s">
        <v>572</v>
      </c>
      <c r="B312" s="874"/>
      <c r="C312" s="875"/>
      <c r="D312" s="875"/>
      <c r="E312" s="875"/>
      <c r="F312" s="876"/>
      <c r="G312" s="405"/>
      <c r="H312" s="275"/>
      <c r="I312" s="275"/>
      <c r="J312" s="275"/>
      <c r="K312" s="276"/>
      <c r="L312" s="826" t="s">
        <v>270</v>
      </c>
      <c r="M312" s="826"/>
      <c r="N312" s="826"/>
      <c r="O312" s="826"/>
      <c r="P312" s="826"/>
      <c r="Q312" s="826"/>
      <c r="R312" s="559" t="s">
        <v>70</v>
      </c>
      <c r="S312" s="621"/>
      <c r="T312" s="621"/>
      <c r="U312" s="621"/>
      <c r="V312" s="719"/>
      <c r="W312" s="559" t="s">
        <v>76</v>
      </c>
      <c r="X312" s="621"/>
      <c r="Y312" s="738" t="s">
        <v>60</v>
      </c>
      <c r="Z312" s="716"/>
      <c r="AA312" s="716"/>
      <c r="AB312" s="716"/>
      <c r="AC312" s="716"/>
      <c r="AD312" s="716"/>
      <c r="AE312" s="716"/>
      <c r="AF312" s="716"/>
      <c r="AG312" s="752"/>
      <c r="AH312" s="559" t="s">
        <v>76</v>
      </c>
      <c r="AI312" s="621"/>
      <c r="AJ312" s="4" t="s">
        <v>705</v>
      </c>
      <c r="AK312" s="4"/>
      <c r="AL312" s="4"/>
      <c r="AM312" s="4"/>
      <c r="AN312" s="4"/>
      <c r="AO312" s="4"/>
      <c r="AP312" s="4"/>
      <c r="AQ312" s="4"/>
      <c r="AR312" s="4"/>
      <c r="AS312" s="4"/>
      <c r="AT312" s="4"/>
      <c r="AU312" s="4"/>
      <c r="AV312" s="4"/>
      <c r="AW312" s="4"/>
      <c r="AX312" s="4"/>
      <c r="AY312" s="4"/>
      <c r="AZ312" s="4"/>
      <c r="BA312" s="4"/>
      <c r="BB312" s="4"/>
      <c r="BC312" s="11"/>
      <c r="BD312" s="559" t="s">
        <v>75</v>
      </c>
      <c r="BE312" s="621"/>
      <c r="BF312" s="621" t="s">
        <v>75</v>
      </c>
      <c r="BG312" s="621"/>
      <c r="BH312" s="621" t="s">
        <v>75</v>
      </c>
      <c r="BI312" s="719"/>
      <c r="BJ312" s="527" t="s">
        <v>128</v>
      </c>
      <c r="BK312" s="528"/>
      <c r="BL312" s="692"/>
      <c r="BM312" s="527" t="s">
        <v>128</v>
      </c>
      <c r="BN312" s="528"/>
      <c r="BO312" s="692"/>
      <c r="BP312" s="988"/>
      <c r="BQ312" s="988"/>
      <c r="BR312" s="988"/>
      <c r="BS312" s="988"/>
      <c r="BT312" s="988"/>
      <c r="BU312" s="988"/>
      <c r="BV312" s="989"/>
      <c r="BX312" s="234" t="s">
        <v>571</v>
      </c>
    </row>
    <row r="313" spans="1:76" ht="15.75" customHeight="1" x14ac:dyDescent="0.15">
      <c r="A313" s="269" t="s">
        <v>576</v>
      </c>
      <c r="B313" s="874"/>
      <c r="C313" s="875"/>
      <c r="D313" s="875"/>
      <c r="E313" s="875"/>
      <c r="F313" s="876"/>
      <c r="G313" s="1033"/>
      <c r="H313" s="875"/>
      <c r="I313" s="875"/>
      <c r="J313" s="875"/>
      <c r="K313" s="876"/>
      <c r="L313" s="826"/>
      <c r="M313" s="826"/>
      <c r="N313" s="826"/>
      <c r="O313" s="826"/>
      <c r="P313" s="826"/>
      <c r="Q313" s="826"/>
      <c r="R313" s="9"/>
      <c r="V313" s="12"/>
      <c r="W313" s="560" t="s">
        <v>76</v>
      </c>
      <c r="X313" s="548"/>
      <c r="Y313" s="563"/>
      <c r="Z313" s="563"/>
      <c r="AA313" s="563"/>
      <c r="AB313" s="563"/>
      <c r="AC313" s="563"/>
      <c r="AD313" s="563"/>
      <c r="AE313" s="563"/>
      <c r="AF313" s="563"/>
      <c r="AG313" s="594"/>
      <c r="AH313" s="560" t="s">
        <v>76</v>
      </c>
      <c r="AI313" s="548"/>
      <c r="AJ313" s="6" t="s">
        <v>213</v>
      </c>
      <c r="BC313" s="12"/>
      <c r="BD313" s="560" t="s">
        <v>75</v>
      </c>
      <c r="BE313" s="548"/>
      <c r="BF313" s="548" t="s">
        <v>75</v>
      </c>
      <c r="BG313" s="548"/>
      <c r="BH313" s="548" t="s">
        <v>75</v>
      </c>
      <c r="BI313" s="601"/>
      <c r="BJ313" s="530"/>
      <c r="BK313" s="531"/>
      <c r="BL313" s="600"/>
      <c r="BM313" s="530"/>
      <c r="BN313" s="531"/>
      <c r="BO313" s="600"/>
      <c r="BP313" s="988"/>
      <c r="BQ313" s="988"/>
      <c r="BR313" s="988"/>
      <c r="BS313" s="988"/>
      <c r="BT313" s="988"/>
      <c r="BU313" s="988"/>
      <c r="BV313" s="989"/>
    </row>
    <row r="314" spans="1:76" ht="15.75" customHeight="1" x14ac:dyDescent="0.15">
      <c r="B314" s="874"/>
      <c r="C314" s="875"/>
      <c r="D314" s="875"/>
      <c r="E314" s="875"/>
      <c r="F314" s="876"/>
      <c r="G314" s="1033"/>
      <c r="H314" s="875"/>
      <c r="I314" s="875"/>
      <c r="J314" s="875"/>
      <c r="K314" s="876"/>
      <c r="L314" s="826"/>
      <c r="M314" s="826"/>
      <c r="N314" s="826"/>
      <c r="O314" s="826"/>
      <c r="P314" s="826"/>
      <c r="Q314" s="826"/>
      <c r="R314" s="9"/>
      <c r="V314" s="12"/>
      <c r="W314" s="560" t="s">
        <v>76</v>
      </c>
      <c r="X314" s="548"/>
      <c r="Y314" s="563"/>
      <c r="Z314" s="563"/>
      <c r="AA314" s="563"/>
      <c r="AB314" s="563"/>
      <c r="AC314" s="563"/>
      <c r="AD314" s="563"/>
      <c r="AE314" s="563"/>
      <c r="AF314" s="563"/>
      <c r="AG314" s="594"/>
      <c r="AH314" s="560" t="s">
        <v>76</v>
      </c>
      <c r="AI314" s="548"/>
      <c r="AJ314" s="6" t="s">
        <v>212</v>
      </c>
      <c r="BC314" s="12"/>
      <c r="BD314" s="560" t="s">
        <v>75</v>
      </c>
      <c r="BE314" s="548"/>
      <c r="BH314" s="548" t="s">
        <v>75</v>
      </c>
      <c r="BI314" s="601"/>
      <c r="BJ314" s="530" t="s">
        <v>129</v>
      </c>
      <c r="BK314" s="531"/>
      <c r="BL314" s="600"/>
      <c r="BM314" s="530" t="s">
        <v>129</v>
      </c>
      <c r="BN314" s="531"/>
      <c r="BO314" s="600"/>
      <c r="BP314" s="988"/>
      <c r="BQ314" s="988"/>
      <c r="BR314" s="988"/>
      <c r="BS314" s="988"/>
      <c r="BT314" s="988"/>
      <c r="BU314" s="988"/>
      <c r="BV314" s="989"/>
    </row>
    <row r="315" spans="1:76" ht="15.75" customHeight="1" x14ac:dyDescent="0.15">
      <c r="B315" s="874"/>
      <c r="C315" s="875"/>
      <c r="D315" s="875"/>
      <c r="E315" s="875"/>
      <c r="F315" s="876"/>
      <c r="G315" s="1033"/>
      <c r="H315" s="875"/>
      <c r="I315" s="875"/>
      <c r="J315" s="875"/>
      <c r="K315" s="876"/>
      <c r="L315" s="826"/>
      <c r="M315" s="826"/>
      <c r="N315" s="826"/>
      <c r="O315" s="826"/>
      <c r="P315" s="826"/>
      <c r="Q315" s="826"/>
      <c r="R315" s="9"/>
      <c r="V315" s="12"/>
      <c r="W315" s="560" t="s">
        <v>76</v>
      </c>
      <c r="X315" s="548"/>
      <c r="Y315" s="563"/>
      <c r="Z315" s="563"/>
      <c r="AA315" s="563"/>
      <c r="AB315" s="563"/>
      <c r="AC315" s="563"/>
      <c r="AD315" s="563"/>
      <c r="AE315" s="563"/>
      <c r="AF315" s="563"/>
      <c r="AG315" s="594"/>
      <c r="AH315" s="560" t="s">
        <v>76</v>
      </c>
      <c r="AI315" s="548"/>
      <c r="AJ315" s="6" t="s">
        <v>211</v>
      </c>
      <c r="BC315" s="12"/>
      <c r="BD315" s="560" t="s">
        <v>75</v>
      </c>
      <c r="BE315" s="548"/>
      <c r="BH315" s="548" t="s">
        <v>75</v>
      </c>
      <c r="BI315" s="601"/>
      <c r="BJ315" s="530"/>
      <c r="BK315" s="531"/>
      <c r="BL315" s="600"/>
      <c r="BM315" s="530"/>
      <c r="BN315" s="531"/>
      <c r="BO315" s="600"/>
      <c r="BP315" s="988"/>
      <c r="BQ315" s="988"/>
      <c r="BR315" s="988"/>
      <c r="BS315" s="988"/>
      <c r="BT315" s="988"/>
      <c r="BU315" s="988"/>
      <c r="BV315" s="989"/>
    </row>
    <row r="316" spans="1:76" ht="15.75" customHeight="1" x14ac:dyDescent="0.15">
      <c r="B316" s="874"/>
      <c r="C316" s="875"/>
      <c r="D316" s="875"/>
      <c r="E316" s="875"/>
      <c r="F316" s="876"/>
      <c r="G316" s="1033"/>
      <c r="H316" s="875"/>
      <c r="I316" s="875"/>
      <c r="J316" s="875"/>
      <c r="K316" s="876"/>
      <c r="L316" s="826"/>
      <c r="M316" s="826"/>
      <c r="N316" s="826"/>
      <c r="O316" s="826"/>
      <c r="P316" s="826"/>
      <c r="Q316" s="826"/>
      <c r="R316" s="9"/>
      <c r="V316" s="12"/>
      <c r="W316" s="560" t="s">
        <v>76</v>
      </c>
      <c r="X316" s="548"/>
      <c r="Y316" s="563"/>
      <c r="Z316" s="563"/>
      <c r="AA316" s="563"/>
      <c r="AB316" s="563"/>
      <c r="AC316" s="563"/>
      <c r="AD316" s="563"/>
      <c r="AE316" s="563"/>
      <c r="AF316" s="563"/>
      <c r="AG316" s="594"/>
      <c r="AH316" s="560" t="s">
        <v>76</v>
      </c>
      <c r="AI316" s="548"/>
      <c r="AJ316" s="6" t="s">
        <v>269</v>
      </c>
      <c r="BC316" s="12"/>
      <c r="BD316" s="560" t="s">
        <v>75</v>
      </c>
      <c r="BE316" s="548"/>
      <c r="BH316" s="548" t="s">
        <v>75</v>
      </c>
      <c r="BI316" s="601"/>
      <c r="BJ316" s="294"/>
      <c r="BK316" s="295"/>
      <c r="BL316" s="296"/>
      <c r="BM316" s="294"/>
      <c r="BN316" s="295"/>
      <c r="BO316" s="296"/>
      <c r="BP316" s="988"/>
      <c r="BQ316" s="988"/>
      <c r="BR316" s="988"/>
      <c r="BS316" s="988"/>
      <c r="BT316" s="988"/>
      <c r="BU316" s="988"/>
      <c r="BV316" s="989"/>
    </row>
    <row r="317" spans="1:76" ht="15.75" customHeight="1" x14ac:dyDescent="0.15">
      <c r="B317" s="874"/>
      <c r="C317" s="875"/>
      <c r="D317" s="875"/>
      <c r="E317" s="875"/>
      <c r="F317" s="876"/>
      <c r="G317" s="1033"/>
      <c r="H317" s="875"/>
      <c r="I317" s="875"/>
      <c r="J317" s="875"/>
      <c r="K317" s="876"/>
      <c r="L317" s="826"/>
      <c r="M317" s="826"/>
      <c r="N317" s="826"/>
      <c r="O317" s="826"/>
      <c r="P317" s="826"/>
      <c r="Q317" s="826"/>
      <c r="R317" s="9"/>
      <c r="V317" s="12"/>
      <c r="W317" s="560" t="s">
        <v>76</v>
      </c>
      <c r="X317" s="548"/>
      <c r="Y317" s="563"/>
      <c r="Z317" s="563"/>
      <c r="AA317" s="563"/>
      <c r="AB317" s="563"/>
      <c r="AC317" s="563"/>
      <c r="AD317" s="563"/>
      <c r="AE317" s="563"/>
      <c r="AF317" s="563"/>
      <c r="AG317" s="594"/>
      <c r="AH317" s="560" t="s">
        <v>76</v>
      </c>
      <c r="AI317" s="548"/>
      <c r="AJ317" s="6" t="s">
        <v>268</v>
      </c>
      <c r="BC317" s="12"/>
      <c r="BD317" s="560" t="s">
        <v>75</v>
      </c>
      <c r="BE317" s="548"/>
      <c r="BF317" s="548" t="s">
        <v>75</v>
      </c>
      <c r="BG317" s="548"/>
      <c r="BH317" s="548" t="s">
        <v>75</v>
      </c>
      <c r="BI317" s="601"/>
      <c r="BJ317" s="294"/>
      <c r="BK317" s="295"/>
      <c r="BL317" s="296"/>
      <c r="BM317" s="294"/>
      <c r="BN317" s="295"/>
      <c r="BO317" s="296"/>
      <c r="BP317" s="988"/>
      <c r="BQ317" s="988"/>
      <c r="BR317" s="988"/>
      <c r="BS317" s="988"/>
      <c r="BT317" s="988"/>
      <c r="BU317" s="988"/>
      <c r="BV317" s="989"/>
    </row>
    <row r="318" spans="1:76" ht="15.75" customHeight="1" x14ac:dyDescent="0.15">
      <c r="B318" s="390"/>
      <c r="C318" s="249"/>
      <c r="D318" s="249"/>
      <c r="E318" s="249"/>
      <c r="F318" s="256"/>
      <c r="G318" s="1033"/>
      <c r="H318" s="875"/>
      <c r="I318" s="875"/>
      <c r="J318" s="875"/>
      <c r="K318" s="876"/>
      <c r="L318" s="826"/>
      <c r="M318" s="826"/>
      <c r="N318" s="826"/>
      <c r="O318" s="826"/>
      <c r="P318" s="826"/>
      <c r="Q318" s="826"/>
      <c r="R318" s="7"/>
      <c r="S318" s="8"/>
      <c r="T318" s="8"/>
      <c r="U318" s="8"/>
      <c r="V318" s="13"/>
      <c r="W318" s="539" t="s">
        <v>76</v>
      </c>
      <c r="X318" s="540"/>
      <c r="Y318" s="536"/>
      <c r="Z318" s="536"/>
      <c r="AA318" s="536"/>
      <c r="AB318" s="536"/>
      <c r="AC318" s="536"/>
      <c r="AD318" s="536"/>
      <c r="AE318" s="536"/>
      <c r="AF318" s="536"/>
      <c r="AG318" s="729"/>
      <c r="AH318" s="539" t="s">
        <v>76</v>
      </c>
      <c r="AI318" s="540"/>
      <c r="AJ318" s="8" t="s">
        <v>210</v>
      </c>
      <c r="AK318" s="8"/>
      <c r="AL318" s="8"/>
      <c r="AM318" s="8"/>
      <c r="AN318" s="8"/>
      <c r="AO318" s="8"/>
      <c r="AP318" s="8"/>
      <c r="AQ318" s="8"/>
      <c r="AR318" s="8"/>
      <c r="AS318" s="8"/>
      <c r="AT318" s="8"/>
      <c r="AU318" s="8"/>
      <c r="AV318" s="8"/>
      <c r="AW318" s="8"/>
      <c r="AX318" s="8"/>
      <c r="AY318" s="8"/>
      <c r="AZ318" s="8"/>
      <c r="BA318" s="8"/>
      <c r="BB318" s="8"/>
      <c r="BC318" s="13"/>
      <c r="BD318" s="539" t="s">
        <v>75</v>
      </c>
      <c r="BE318" s="540"/>
      <c r="BF318" s="540" t="s">
        <v>75</v>
      </c>
      <c r="BG318" s="540"/>
      <c r="BH318" s="540" t="s">
        <v>75</v>
      </c>
      <c r="BI318" s="541"/>
      <c r="BJ318" s="297"/>
      <c r="BK318" s="288"/>
      <c r="BL318" s="298"/>
      <c r="BM318" s="297"/>
      <c r="BN318" s="288"/>
      <c r="BO318" s="298"/>
      <c r="BP318" s="988"/>
      <c r="BQ318" s="988"/>
      <c r="BR318" s="988"/>
      <c r="BS318" s="988"/>
      <c r="BT318" s="988"/>
      <c r="BU318" s="988"/>
      <c r="BV318" s="989"/>
    </row>
    <row r="319" spans="1:76" ht="15.75" customHeight="1" x14ac:dyDescent="0.15">
      <c r="B319" s="390"/>
      <c r="C319" s="249"/>
      <c r="D319" s="249"/>
      <c r="E319" s="249"/>
      <c r="F319" s="256"/>
      <c r="G319" s="1033"/>
      <c r="H319" s="875"/>
      <c r="I319" s="875"/>
      <c r="J319" s="875"/>
      <c r="K319" s="876"/>
      <c r="L319" s="748" t="s">
        <v>267</v>
      </c>
      <c r="M319" s="748"/>
      <c r="N319" s="748"/>
      <c r="O319" s="748"/>
      <c r="P319" s="748"/>
      <c r="Q319" s="748"/>
      <c r="R319" s="559" t="s">
        <v>70</v>
      </c>
      <c r="S319" s="621"/>
      <c r="T319" s="621"/>
      <c r="U319" s="621"/>
      <c r="V319" s="719"/>
      <c r="W319" s="559" t="s">
        <v>76</v>
      </c>
      <c r="X319" s="621"/>
      <c r="Y319" s="716" t="s">
        <v>823</v>
      </c>
      <c r="Z319" s="716"/>
      <c r="AA319" s="716"/>
      <c r="AB319" s="716"/>
      <c r="AC319" s="716"/>
      <c r="AD319" s="716"/>
      <c r="AE319" s="716"/>
      <c r="AF319" s="716"/>
      <c r="AG319" s="752"/>
      <c r="AH319" s="559" t="s">
        <v>76</v>
      </c>
      <c r="AI319" s="621"/>
      <c r="AJ319" s="267" t="s">
        <v>569</v>
      </c>
      <c r="AK319" s="4"/>
      <c r="AL319" s="4"/>
      <c r="AM319" s="4"/>
      <c r="AN319" s="4"/>
      <c r="AO319" s="4"/>
      <c r="AP319" s="4"/>
      <c r="AQ319" s="4"/>
      <c r="AR319" s="621" t="s">
        <v>76</v>
      </c>
      <c r="AS319" s="621"/>
      <c r="AT319" s="267" t="s">
        <v>570</v>
      </c>
      <c r="AU319" s="4"/>
      <c r="AV319" s="4"/>
      <c r="AW319" s="4"/>
      <c r="AX319" s="4"/>
      <c r="AY319" s="4"/>
      <c r="AZ319" s="4"/>
      <c r="BA319" s="4"/>
      <c r="BB319" s="4"/>
      <c r="BC319" s="11"/>
      <c r="BD319" s="559" t="s">
        <v>75</v>
      </c>
      <c r="BE319" s="621"/>
      <c r="BF319" s="4"/>
      <c r="BG319" s="4"/>
      <c r="BH319" s="621" t="s">
        <v>75</v>
      </c>
      <c r="BI319" s="719"/>
      <c r="BJ319" s="527" t="s">
        <v>128</v>
      </c>
      <c r="BK319" s="528"/>
      <c r="BL319" s="692"/>
      <c r="BM319" s="527" t="s">
        <v>128</v>
      </c>
      <c r="BN319" s="528"/>
      <c r="BO319" s="692"/>
      <c r="BP319" s="988"/>
      <c r="BQ319" s="988"/>
      <c r="BR319" s="988"/>
      <c r="BS319" s="988"/>
      <c r="BT319" s="988"/>
      <c r="BU319" s="988"/>
      <c r="BV319" s="989"/>
    </row>
    <row r="320" spans="1:76" ht="15.75" customHeight="1" x14ac:dyDescent="0.15">
      <c r="B320" s="390"/>
      <c r="C320" s="249"/>
      <c r="D320" s="249"/>
      <c r="E320" s="249"/>
      <c r="F320" s="256"/>
      <c r="G320" s="1033"/>
      <c r="H320" s="875"/>
      <c r="I320" s="875"/>
      <c r="J320" s="875"/>
      <c r="K320" s="876"/>
      <c r="L320" s="748"/>
      <c r="M320" s="748"/>
      <c r="N320" s="748"/>
      <c r="O320" s="748"/>
      <c r="P320" s="748"/>
      <c r="Q320" s="748"/>
      <c r="R320" s="9"/>
      <c r="V320" s="12"/>
      <c r="W320" s="560" t="s">
        <v>76</v>
      </c>
      <c r="X320" s="548"/>
      <c r="Y320" s="542" t="s">
        <v>60</v>
      </c>
      <c r="Z320" s="563"/>
      <c r="AA320" s="563"/>
      <c r="AB320" s="563"/>
      <c r="AC320" s="563"/>
      <c r="AD320" s="563"/>
      <c r="AE320" s="563"/>
      <c r="AF320" s="563"/>
      <c r="AG320" s="594"/>
      <c r="AH320" s="560" t="s">
        <v>76</v>
      </c>
      <c r="AI320" s="548"/>
      <c r="AJ320" s="6" t="s">
        <v>266</v>
      </c>
      <c r="BC320" s="12"/>
      <c r="BD320" s="560" t="s">
        <v>75</v>
      </c>
      <c r="BE320" s="548"/>
      <c r="BF320" s="548" t="s">
        <v>75</v>
      </c>
      <c r="BG320" s="548"/>
      <c r="BH320" s="548" t="s">
        <v>75</v>
      </c>
      <c r="BI320" s="601"/>
      <c r="BJ320" s="530"/>
      <c r="BK320" s="531"/>
      <c r="BL320" s="600"/>
      <c r="BM320" s="530"/>
      <c r="BN320" s="531"/>
      <c r="BO320" s="600"/>
      <c r="BP320" s="988"/>
      <c r="BQ320" s="988"/>
      <c r="BR320" s="988"/>
      <c r="BS320" s="988"/>
      <c r="BT320" s="988"/>
      <c r="BU320" s="988"/>
      <c r="BV320" s="989"/>
    </row>
    <row r="321" spans="1:76" ht="15.75" customHeight="1" x14ac:dyDescent="0.15">
      <c r="B321" s="390"/>
      <c r="C321" s="249"/>
      <c r="D321" s="249"/>
      <c r="E321" s="249"/>
      <c r="F321" s="256"/>
      <c r="G321" s="1033"/>
      <c r="H321" s="875"/>
      <c r="I321" s="875"/>
      <c r="J321" s="875"/>
      <c r="K321" s="876"/>
      <c r="L321" s="748"/>
      <c r="M321" s="748"/>
      <c r="N321" s="748"/>
      <c r="O321" s="748"/>
      <c r="P321" s="748"/>
      <c r="Q321" s="748"/>
      <c r="R321" s="9"/>
      <c r="V321" s="12"/>
      <c r="W321" s="560" t="s">
        <v>76</v>
      </c>
      <c r="X321" s="548"/>
      <c r="Y321" s="563"/>
      <c r="Z321" s="563"/>
      <c r="AA321" s="563"/>
      <c r="AB321" s="563"/>
      <c r="AC321" s="563"/>
      <c r="AD321" s="563"/>
      <c r="AE321" s="563"/>
      <c r="AF321" s="563"/>
      <c r="AG321" s="594"/>
      <c r="AH321" s="560" t="s">
        <v>76</v>
      </c>
      <c r="AI321" s="548"/>
      <c r="AJ321" s="6" t="s">
        <v>265</v>
      </c>
      <c r="BC321" s="12"/>
      <c r="BD321" s="560" t="s">
        <v>75</v>
      </c>
      <c r="BE321" s="548"/>
      <c r="BF321" s="548" t="s">
        <v>75</v>
      </c>
      <c r="BG321" s="548"/>
      <c r="BH321" s="548" t="s">
        <v>75</v>
      </c>
      <c r="BI321" s="601"/>
      <c r="BJ321" s="530" t="s">
        <v>129</v>
      </c>
      <c r="BK321" s="531"/>
      <c r="BL321" s="600"/>
      <c r="BM321" s="530" t="s">
        <v>129</v>
      </c>
      <c r="BN321" s="531"/>
      <c r="BO321" s="600"/>
      <c r="BP321" s="988"/>
      <c r="BQ321" s="988"/>
      <c r="BR321" s="988"/>
      <c r="BS321" s="988"/>
      <c r="BT321" s="988"/>
      <c r="BU321" s="988"/>
      <c r="BV321" s="989"/>
    </row>
    <row r="322" spans="1:76" ht="15.75" customHeight="1" x14ac:dyDescent="0.15">
      <c r="B322" s="390"/>
      <c r="C322" s="249"/>
      <c r="D322" s="249"/>
      <c r="E322" s="249"/>
      <c r="F322" s="256"/>
      <c r="G322" s="1033"/>
      <c r="H322" s="875"/>
      <c r="I322" s="875"/>
      <c r="J322" s="875"/>
      <c r="K322" s="876"/>
      <c r="L322" s="748"/>
      <c r="M322" s="748"/>
      <c r="N322" s="748"/>
      <c r="O322" s="748"/>
      <c r="P322" s="748"/>
      <c r="Q322" s="748"/>
      <c r="R322" s="9"/>
      <c r="V322" s="12"/>
      <c r="W322" s="560" t="s">
        <v>76</v>
      </c>
      <c r="X322" s="548"/>
      <c r="Y322" s="563"/>
      <c r="Z322" s="563"/>
      <c r="AA322" s="563"/>
      <c r="AB322" s="563"/>
      <c r="AC322" s="563"/>
      <c r="AD322" s="563"/>
      <c r="AE322" s="563"/>
      <c r="AF322" s="563"/>
      <c r="AG322" s="594"/>
      <c r="AH322" s="560" t="s">
        <v>76</v>
      </c>
      <c r="AI322" s="548"/>
      <c r="AJ322" s="6" t="s">
        <v>264</v>
      </c>
      <c r="BC322" s="12"/>
      <c r="BD322" s="560" t="s">
        <v>75</v>
      </c>
      <c r="BE322" s="548"/>
      <c r="BF322" s="548" t="s">
        <v>75</v>
      </c>
      <c r="BG322" s="548"/>
      <c r="BH322" s="548" t="s">
        <v>75</v>
      </c>
      <c r="BI322" s="601"/>
      <c r="BJ322" s="530"/>
      <c r="BK322" s="531"/>
      <c r="BL322" s="600"/>
      <c r="BM322" s="530"/>
      <c r="BN322" s="531"/>
      <c r="BO322" s="600"/>
      <c r="BP322" s="988"/>
      <c r="BQ322" s="988"/>
      <c r="BR322" s="988"/>
      <c r="BS322" s="988"/>
      <c r="BT322" s="988"/>
      <c r="BU322" s="988"/>
      <c r="BV322" s="989"/>
    </row>
    <row r="323" spans="1:76" ht="15.75" customHeight="1" x14ac:dyDescent="0.15">
      <c r="B323" s="390"/>
      <c r="C323" s="249"/>
      <c r="D323" s="249"/>
      <c r="E323" s="249"/>
      <c r="F323" s="256"/>
      <c r="G323" s="1033"/>
      <c r="H323" s="875"/>
      <c r="I323" s="875"/>
      <c r="J323" s="875"/>
      <c r="K323" s="876"/>
      <c r="L323" s="748"/>
      <c r="M323" s="748"/>
      <c r="N323" s="748"/>
      <c r="O323" s="748"/>
      <c r="P323" s="748"/>
      <c r="Q323" s="748"/>
      <c r="R323" s="9"/>
      <c r="V323" s="12"/>
      <c r="W323" s="560" t="s">
        <v>76</v>
      </c>
      <c r="X323" s="548"/>
      <c r="Y323" s="563"/>
      <c r="Z323" s="563"/>
      <c r="AA323" s="563"/>
      <c r="AB323" s="563"/>
      <c r="AC323" s="563"/>
      <c r="AD323" s="563"/>
      <c r="AE323" s="563"/>
      <c r="AF323" s="563"/>
      <c r="AG323" s="594"/>
      <c r="AH323" s="560" t="s">
        <v>76</v>
      </c>
      <c r="AI323" s="548"/>
      <c r="AJ323" s="6" t="s">
        <v>263</v>
      </c>
      <c r="BC323" s="12"/>
      <c r="BD323" s="560" t="s">
        <v>75</v>
      </c>
      <c r="BE323" s="548"/>
      <c r="BF323" s="548" t="s">
        <v>75</v>
      </c>
      <c r="BG323" s="548"/>
      <c r="BH323" s="548" t="s">
        <v>75</v>
      </c>
      <c r="BI323" s="601"/>
      <c r="BJ323" s="294"/>
      <c r="BK323" s="295"/>
      <c r="BL323" s="296"/>
      <c r="BM323" s="294"/>
      <c r="BN323" s="295"/>
      <c r="BO323" s="296"/>
      <c r="BP323" s="988"/>
      <c r="BQ323" s="988"/>
      <c r="BR323" s="988"/>
      <c r="BS323" s="988"/>
      <c r="BT323" s="988"/>
      <c r="BU323" s="988"/>
      <c r="BV323" s="989"/>
    </row>
    <row r="324" spans="1:76" ht="15.75" customHeight="1" x14ac:dyDescent="0.15">
      <c r="B324" s="390"/>
      <c r="C324" s="249"/>
      <c r="D324" s="249"/>
      <c r="E324" s="249"/>
      <c r="F324" s="256"/>
      <c r="G324" s="1033"/>
      <c r="H324" s="875"/>
      <c r="I324" s="875"/>
      <c r="J324" s="875"/>
      <c r="K324" s="876"/>
      <c r="L324" s="748"/>
      <c r="M324" s="748"/>
      <c r="N324" s="748"/>
      <c r="O324" s="748"/>
      <c r="P324" s="748"/>
      <c r="Q324" s="748"/>
      <c r="R324" s="9"/>
      <c r="V324" s="12"/>
      <c r="W324" s="560" t="s">
        <v>76</v>
      </c>
      <c r="X324" s="548"/>
      <c r="Y324" s="563"/>
      <c r="Z324" s="563"/>
      <c r="AA324" s="563"/>
      <c r="AB324" s="563"/>
      <c r="AC324" s="563"/>
      <c r="AD324" s="563"/>
      <c r="AE324" s="563"/>
      <c r="AF324" s="563"/>
      <c r="AG324" s="594"/>
      <c r="AH324" s="560" t="s">
        <v>76</v>
      </c>
      <c r="AI324" s="548"/>
      <c r="AJ324" s="6" t="s">
        <v>262</v>
      </c>
      <c r="BC324" s="12"/>
      <c r="BD324" s="560" t="s">
        <v>75</v>
      </c>
      <c r="BE324" s="548"/>
      <c r="BF324" s="548"/>
      <c r="BG324" s="548"/>
      <c r="BH324" s="548" t="s">
        <v>75</v>
      </c>
      <c r="BI324" s="601"/>
      <c r="BJ324" s="294"/>
      <c r="BK324" s="295"/>
      <c r="BL324" s="296"/>
      <c r="BM324" s="294"/>
      <c r="BN324" s="295"/>
      <c r="BO324" s="296"/>
      <c r="BP324" s="988"/>
      <c r="BQ324" s="988"/>
      <c r="BR324" s="988"/>
      <c r="BS324" s="988"/>
      <c r="BT324" s="988"/>
      <c r="BU324" s="988"/>
      <c r="BV324" s="989"/>
    </row>
    <row r="325" spans="1:76" ht="15.75" customHeight="1" thickBot="1" x14ac:dyDescent="0.2">
      <c r="B325" s="412"/>
      <c r="C325" s="395"/>
      <c r="D325" s="395"/>
      <c r="E325" s="395"/>
      <c r="F325" s="396"/>
      <c r="G325" s="1047"/>
      <c r="H325" s="1031"/>
      <c r="I325" s="1031"/>
      <c r="J325" s="1031"/>
      <c r="K325" s="1032"/>
      <c r="L325" s="749"/>
      <c r="M325" s="749"/>
      <c r="N325" s="749"/>
      <c r="O325" s="749"/>
      <c r="P325" s="749"/>
      <c r="Q325" s="749"/>
      <c r="R325" s="323"/>
      <c r="S325" s="324"/>
      <c r="T325" s="324"/>
      <c r="U325" s="324"/>
      <c r="V325" s="325"/>
      <c r="W325" s="561" t="s">
        <v>76</v>
      </c>
      <c r="X325" s="562"/>
      <c r="Y325" s="688"/>
      <c r="Z325" s="688"/>
      <c r="AA325" s="688"/>
      <c r="AB325" s="688"/>
      <c r="AC325" s="688"/>
      <c r="AD325" s="688"/>
      <c r="AE325" s="688"/>
      <c r="AF325" s="688"/>
      <c r="AG325" s="809"/>
      <c r="AH325" s="561" t="s">
        <v>76</v>
      </c>
      <c r="AI325" s="562"/>
      <c r="AJ325" s="324" t="s">
        <v>261</v>
      </c>
      <c r="AK325" s="324"/>
      <c r="AL325" s="324"/>
      <c r="AM325" s="324"/>
      <c r="AN325" s="324"/>
      <c r="AO325" s="324"/>
      <c r="AP325" s="324"/>
      <c r="AQ325" s="324"/>
      <c r="AR325" s="324"/>
      <c r="AS325" s="324"/>
      <c r="AT325" s="324"/>
      <c r="AU325" s="324"/>
      <c r="AV325" s="324"/>
      <c r="AW325" s="324"/>
      <c r="AX325" s="324"/>
      <c r="AY325" s="324"/>
      <c r="AZ325" s="324"/>
      <c r="BA325" s="324"/>
      <c r="BB325" s="324"/>
      <c r="BC325" s="325"/>
      <c r="BD325" s="561" t="s">
        <v>75</v>
      </c>
      <c r="BE325" s="562"/>
      <c r="BF325" s="562" t="s">
        <v>75</v>
      </c>
      <c r="BG325" s="562"/>
      <c r="BH325" s="562" t="s">
        <v>75</v>
      </c>
      <c r="BI325" s="735"/>
      <c r="BJ325" s="326"/>
      <c r="BK325" s="327"/>
      <c r="BL325" s="328"/>
      <c r="BM325" s="326"/>
      <c r="BN325" s="327"/>
      <c r="BO325" s="328"/>
      <c r="BP325" s="988"/>
      <c r="BQ325" s="988"/>
      <c r="BR325" s="988"/>
      <c r="BS325" s="988"/>
      <c r="BT325" s="988"/>
      <c r="BU325" s="988"/>
      <c r="BV325" s="989"/>
    </row>
    <row r="326" spans="1:76" ht="15" customHeight="1" thickTop="1" x14ac:dyDescent="0.15">
      <c r="A326" s="269" t="s">
        <v>572</v>
      </c>
      <c r="B326" s="389" t="s">
        <v>209</v>
      </c>
      <c r="C326" s="249"/>
      <c r="D326" s="249"/>
      <c r="E326" s="249"/>
      <c r="F326" s="256"/>
      <c r="G326" s="263" t="s">
        <v>208</v>
      </c>
      <c r="H326" s="249"/>
      <c r="I326" s="249"/>
      <c r="J326" s="249"/>
      <c r="K326" s="249"/>
      <c r="L326" s="1078" t="s">
        <v>260</v>
      </c>
      <c r="M326" s="1079"/>
      <c r="N326" s="1079"/>
      <c r="O326" s="1079"/>
      <c r="P326" s="1079"/>
      <c r="Q326" s="1080"/>
      <c r="R326" s="560" t="s">
        <v>70</v>
      </c>
      <c r="S326" s="548"/>
      <c r="T326" s="548"/>
      <c r="U326" s="548"/>
      <c r="V326" s="601"/>
      <c r="W326" s="560" t="s">
        <v>76</v>
      </c>
      <c r="X326" s="548"/>
      <c r="Y326" s="542" t="s">
        <v>58</v>
      </c>
      <c r="Z326" s="563"/>
      <c r="AA326" s="563"/>
      <c r="AB326" s="563"/>
      <c r="AC326" s="563"/>
      <c r="AD326" s="563"/>
      <c r="AE326" s="563"/>
      <c r="AF326" s="563"/>
      <c r="AG326" s="594"/>
      <c r="AH326" s="560" t="s">
        <v>76</v>
      </c>
      <c r="AI326" s="548"/>
      <c r="AJ326" s="6" t="s">
        <v>198</v>
      </c>
      <c r="BC326" s="12"/>
      <c r="BD326" s="560" t="s">
        <v>75</v>
      </c>
      <c r="BE326" s="548"/>
      <c r="BH326" s="548" t="s">
        <v>75</v>
      </c>
      <c r="BI326" s="601"/>
      <c r="BJ326" s="530" t="s">
        <v>128</v>
      </c>
      <c r="BK326" s="531"/>
      <c r="BL326" s="600"/>
      <c r="BM326" s="530" t="s">
        <v>128</v>
      </c>
      <c r="BN326" s="531"/>
      <c r="BO326" s="600"/>
      <c r="BP326" s="988"/>
      <c r="BQ326" s="988"/>
      <c r="BR326" s="988"/>
      <c r="BS326" s="988"/>
      <c r="BT326" s="988"/>
      <c r="BU326" s="988"/>
      <c r="BV326" s="989"/>
      <c r="BX326" s="234" t="s">
        <v>571</v>
      </c>
    </row>
    <row r="327" spans="1:76" ht="15" customHeight="1" x14ac:dyDescent="0.15">
      <c r="A327" s="269" t="s">
        <v>576</v>
      </c>
      <c r="B327" s="874" t="s">
        <v>207</v>
      </c>
      <c r="C327" s="875"/>
      <c r="D327" s="875"/>
      <c r="E327" s="875"/>
      <c r="F327" s="876"/>
      <c r="G327" s="1033" t="s">
        <v>206</v>
      </c>
      <c r="H327" s="875"/>
      <c r="I327" s="875"/>
      <c r="J327" s="875"/>
      <c r="K327" s="876"/>
      <c r="L327" s="1078"/>
      <c r="M327" s="1079"/>
      <c r="N327" s="1079"/>
      <c r="O327" s="1079"/>
      <c r="P327" s="1079"/>
      <c r="Q327" s="1080"/>
      <c r="R327" s="9"/>
      <c r="V327" s="12"/>
      <c r="W327" s="560" t="s">
        <v>76</v>
      </c>
      <c r="X327" s="548"/>
      <c r="Y327" s="563"/>
      <c r="Z327" s="563"/>
      <c r="AA327" s="563"/>
      <c r="AB327" s="563"/>
      <c r="AC327" s="563"/>
      <c r="AD327" s="563"/>
      <c r="AE327" s="563"/>
      <c r="AF327" s="563"/>
      <c r="AG327" s="594"/>
      <c r="AH327" s="740" t="s">
        <v>76</v>
      </c>
      <c r="AI327" s="741"/>
      <c r="AJ327" s="31" t="s">
        <v>197</v>
      </c>
      <c r="AK327" s="31"/>
      <c r="AL327" s="31"/>
      <c r="AM327" s="31"/>
      <c r="AN327" s="31"/>
      <c r="AO327" s="31"/>
      <c r="AP327" s="31"/>
      <c r="AQ327" s="31"/>
      <c r="AR327" s="31"/>
      <c r="AS327" s="31"/>
      <c r="AT327" s="31"/>
      <c r="AU327" s="31"/>
      <c r="AV327" s="31"/>
      <c r="AW327" s="31"/>
      <c r="AX327" s="31"/>
      <c r="AY327" s="31"/>
      <c r="AZ327" s="31"/>
      <c r="BA327" s="31"/>
      <c r="BB327" s="31"/>
      <c r="BC327" s="32"/>
      <c r="BD327" s="740" t="s">
        <v>75</v>
      </c>
      <c r="BE327" s="741"/>
      <c r="BF327" s="31"/>
      <c r="BG327" s="31"/>
      <c r="BH327" s="741" t="s">
        <v>75</v>
      </c>
      <c r="BI327" s="753"/>
      <c r="BJ327" s="530"/>
      <c r="BK327" s="531"/>
      <c r="BL327" s="600"/>
      <c r="BM327" s="530"/>
      <c r="BN327" s="531"/>
      <c r="BO327" s="600"/>
      <c r="BP327" s="988"/>
      <c r="BQ327" s="988"/>
      <c r="BR327" s="988"/>
      <c r="BS327" s="988"/>
      <c r="BT327" s="988"/>
      <c r="BU327" s="988"/>
      <c r="BV327" s="989"/>
    </row>
    <row r="328" spans="1:76" ht="15" customHeight="1" x14ac:dyDescent="0.15">
      <c r="B328" s="874"/>
      <c r="C328" s="875"/>
      <c r="D328" s="875"/>
      <c r="E328" s="875"/>
      <c r="F328" s="876"/>
      <c r="G328" s="1033"/>
      <c r="H328" s="875"/>
      <c r="I328" s="875"/>
      <c r="J328" s="875"/>
      <c r="K328" s="876"/>
      <c r="L328" s="1081"/>
      <c r="M328" s="1082"/>
      <c r="N328" s="1082"/>
      <c r="O328" s="1082"/>
      <c r="P328" s="1082"/>
      <c r="Q328" s="1083"/>
      <c r="R328" s="7"/>
      <c r="S328" s="8"/>
      <c r="T328" s="8"/>
      <c r="U328" s="8"/>
      <c r="V328" s="13"/>
      <c r="W328" s="539" t="s">
        <v>76</v>
      </c>
      <c r="X328" s="540"/>
      <c r="Y328" s="536"/>
      <c r="Z328" s="536"/>
      <c r="AA328" s="536"/>
      <c r="AB328" s="536"/>
      <c r="AC328" s="536"/>
      <c r="AD328" s="536"/>
      <c r="AE328" s="536"/>
      <c r="AF328" s="536"/>
      <c r="AG328" s="729"/>
      <c r="AH328" s="777" t="s">
        <v>76</v>
      </c>
      <c r="AI328" s="778"/>
      <c r="AJ328" s="8" t="s">
        <v>193</v>
      </c>
      <c r="AK328" s="8"/>
      <c r="AL328" s="8"/>
      <c r="AM328" s="8"/>
      <c r="AN328" s="8"/>
      <c r="AO328" s="8"/>
      <c r="AP328" s="8"/>
      <c r="AQ328" s="8"/>
      <c r="AR328" s="8"/>
      <c r="AS328" s="8"/>
      <c r="AT328" s="8"/>
      <c r="AU328" s="8"/>
      <c r="AV328" s="8"/>
      <c r="AW328" s="8"/>
      <c r="AX328" s="8"/>
      <c r="AY328" s="8"/>
      <c r="AZ328" s="8"/>
      <c r="BA328" s="8"/>
      <c r="BB328" s="8"/>
      <c r="BC328" s="13"/>
      <c r="BD328" s="539" t="s">
        <v>75</v>
      </c>
      <c r="BE328" s="540"/>
      <c r="BF328" s="8"/>
      <c r="BG328" s="8"/>
      <c r="BH328" s="540" t="s">
        <v>75</v>
      </c>
      <c r="BI328" s="541"/>
      <c r="BJ328" s="533" t="s">
        <v>129</v>
      </c>
      <c r="BK328" s="534"/>
      <c r="BL328" s="535"/>
      <c r="BM328" s="533" t="s">
        <v>129</v>
      </c>
      <c r="BN328" s="534"/>
      <c r="BO328" s="535"/>
      <c r="BP328" s="988"/>
      <c r="BQ328" s="988"/>
      <c r="BR328" s="988"/>
      <c r="BS328" s="988"/>
      <c r="BT328" s="988"/>
      <c r="BU328" s="988"/>
      <c r="BV328" s="989"/>
    </row>
    <row r="329" spans="1:76" ht="15" customHeight="1" x14ac:dyDescent="0.15">
      <c r="B329" s="874"/>
      <c r="C329" s="875"/>
      <c r="D329" s="875"/>
      <c r="E329" s="875"/>
      <c r="F329" s="876"/>
      <c r="G329" s="1033"/>
      <c r="H329" s="875"/>
      <c r="I329" s="875"/>
      <c r="J329" s="875"/>
      <c r="K329" s="876"/>
      <c r="L329" s="933" t="s">
        <v>205</v>
      </c>
      <c r="M329" s="934"/>
      <c r="N329" s="934"/>
      <c r="O329" s="935"/>
      <c r="P329" s="1087" t="s">
        <v>200</v>
      </c>
      <c r="Q329" s="1088"/>
      <c r="R329" s="559" t="s">
        <v>70</v>
      </c>
      <c r="S329" s="621"/>
      <c r="T329" s="621"/>
      <c r="U329" s="621"/>
      <c r="V329" s="719"/>
      <c r="W329" s="559" t="s">
        <v>76</v>
      </c>
      <c r="X329" s="621"/>
      <c r="Y329" s="738" t="s">
        <v>60</v>
      </c>
      <c r="Z329" s="716"/>
      <c r="AA329" s="716"/>
      <c r="AB329" s="716"/>
      <c r="AC329" s="716"/>
      <c r="AD329" s="716"/>
      <c r="AE329" s="716"/>
      <c r="AF329" s="716"/>
      <c r="AG329" s="752"/>
      <c r="AH329" s="559" t="s">
        <v>76</v>
      </c>
      <c r="AI329" s="621"/>
      <c r="AJ329" s="267" t="s">
        <v>736</v>
      </c>
      <c r="AK329" s="4"/>
      <c r="AL329" s="4"/>
      <c r="AM329" s="4"/>
      <c r="AN329" s="4"/>
      <c r="AO329" s="4"/>
      <c r="AP329" s="4"/>
      <c r="AQ329" s="4"/>
      <c r="AR329" s="4"/>
      <c r="AS329" s="4"/>
      <c r="AT329" s="4"/>
      <c r="AU329" s="4"/>
      <c r="AV329" s="4"/>
      <c r="AW329" s="4"/>
      <c r="AX329" s="4"/>
      <c r="AY329" s="4"/>
      <c r="AZ329" s="4"/>
      <c r="BA329" s="4"/>
      <c r="BB329" s="4"/>
      <c r="BC329" s="11"/>
      <c r="BD329" s="559" t="s">
        <v>75</v>
      </c>
      <c r="BE329" s="621"/>
      <c r="BF329" s="4"/>
      <c r="BG329" s="4"/>
      <c r="BH329" s="621" t="s">
        <v>75</v>
      </c>
      <c r="BI329" s="719"/>
      <c r="BJ329" s="527" t="s">
        <v>128</v>
      </c>
      <c r="BK329" s="528"/>
      <c r="BL329" s="692"/>
      <c r="BM329" s="527" t="s">
        <v>128</v>
      </c>
      <c r="BN329" s="528"/>
      <c r="BO329" s="692"/>
      <c r="BP329" s="988"/>
      <c r="BQ329" s="988"/>
      <c r="BR329" s="988"/>
      <c r="BS329" s="988"/>
      <c r="BT329" s="988"/>
      <c r="BU329" s="988"/>
      <c r="BV329" s="989"/>
    </row>
    <row r="330" spans="1:76" ht="15" customHeight="1" x14ac:dyDescent="0.15">
      <c r="B330" s="874"/>
      <c r="C330" s="875"/>
      <c r="D330" s="875"/>
      <c r="E330" s="875"/>
      <c r="F330" s="876"/>
      <c r="G330" s="1033"/>
      <c r="H330" s="875"/>
      <c r="I330" s="875"/>
      <c r="J330" s="875"/>
      <c r="K330" s="876"/>
      <c r="L330" s="817"/>
      <c r="M330" s="818"/>
      <c r="N330" s="818"/>
      <c r="O330" s="819"/>
      <c r="P330" s="1026"/>
      <c r="Q330" s="1089"/>
      <c r="R330" s="9"/>
      <c r="V330" s="12"/>
      <c r="W330" s="686" t="s">
        <v>76</v>
      </c>
      <c r="X330" s="687"/>
      <c r="Y330" s="894" t="s">
        <v>58</v>
      </c>
      <c r="Z330" s="742"/>
      <c r="AA330" s="742"/>
      <c r="AB330" s="742"/>
      <c r="AC330" s="742"/>
      <c r="AD330" s="742"/>
      <c r="AE330" s="742"/>
      <c r="AF330" s="742"/>
      <c r="AG330" s="895"/>
      <c r="AH330" s="686" t="s">
        <v>76</v>
      </c>
      <c r="AI330" s="687"/>
      <c r="AJ330" s="300" t="s">
        <v>199</v>
      </c>
      <c r="AK330" s="300"/>
      <c r="AL330" s="300"/>
      <c r="AM330" s="300"/>
      <c r="AN330" s="300"/>
      <c r="AO330" s="300"/>
      <c r="AP330" s="300"/>
      <c r="AQ330" s="300"/>
      <c r="AR330" s="300"/>
      <c r="AS330" s="300"/>
      <c r="AT330" s="300"/>
      <c r="AU330" s="300"/>
      <c r="AV330" s="300"/>
      <c r="AW330" s="300"/>
      <c r="AX330" s="300"/>
      <c r="AY330" s="300"/>
      <c r="AZ330" s="300"/>
      <c r="BA330" s="300"/>
      <c r="BB330" s="300"/>
      <c r="BC330" s="301"/>
      <c r="BD330" s="686" t="s">
        <v>75</v>
      </c>
      <c r="BE330" s="687"/>
      <c r="BF330" s="300"/>
      <c r="BG330" s="300"/>
      <c r="BH330" s="687" t="s">
        <v>75</v>
      </c>
      <c r="BI330" s="745"/>
      <c r="BJ330" s="530"/>
      <c r="BK330" s="531"/>
      <c r="BL330" s="600"/>
      <c r="BM330" s="530"/>
      <c r="BN330" s="531"/>
      <c r="BO330" s="600"/>
      <c r="BP330" s="988"/>
      <c r="BQ330" s="988"/>
      <c r="BR330" s="988"/>
      <c r="BS330" s="988"/>
      <c r="BT330" s="988"/>
      <c r="BU330" s="988"/>
      <c r="BV330" s="989"/>
    </row>
    <row r="331" spans="1:76" ht="15" customHeight="1" x14ac:dyDescent="0.15">
      <c r="B331" s="874"/>
      <c r="C331" s="875"/>
      <c r="D331" s="875"/>
      <c r="E331" s="875"/>
      <c r="F331" s="876"/>
      <c r="G331" s="245" t="s">
        <v>204</v>
      </c>
      <c r="H331" s="1084"/>
      <c r="I331" s="1084"/>
      <c r="J331" s="1085" t="s">
        <v>203</v>
      </c>
      <c r="K331" s="1086"/>
      <c r="L331" s="817"/>
      <c r="M331" s="818"/>
      <c r="N331" s="818"/>
      <c r="O331" s="819"/>
      <c r="P331" s="1026"/>
      <c r="Q331" s="1089"/>
      <c r="R331" s="9"/>
      <c r="V331" s="12"/>
      <c r="W331" s="740" t="s">
        <v>76</v>
      </c>
      <c r="X331" s="741"/>
      <c r="Y331" s="757"/>
      <c r="Z331" s="757"/>
      <c r="AA331" s="757"/>
      <c r="AB331" s="757"/>
      <c r="AC331" s="757"/>
      <c r="AD331" s="757"/>
      <c r="AE331" s="757"/>
      <c r="AF331" s="757"/>
      <c r="AG331" s="828"/>
      <c r="AH331" s="740" t="s">
        <v>76</v>
      </c>
      <c r="AI331" s="741"/>
      <c r="AJ331" s="31" t="s">
        <v>194</v>
      </c>
      <c r="AK331" s="31"/>
      <c r="AL331" s="31"/>
      <c r="AM331" s="31"/>
      <c r="AN331" s="31"/>
      <c r="AO331" s="31"/>
      <c r="AP331" s="31"/>
      <c r="AQ331" s="31"/>
      <c r="AR331" s="31"/>
      <c r="AS331" s="31"/>
      <c r="AT331" s="31"/>
      <c r="AU331" s="31"/>
      <c r="AV331" s="31"/>
      <c r="AW331" s="31"/>
      <c r="AX331" s="31"/>
      <c r="AY331" s="31"/>
      <c r="AZ331" s="31"/>
      <c r="BA331" s="31"/>
      <c r="BB331" s="31"/>
      <c r="BC331" s="32"/>
      <c r="BD331" s="740" t="s">
        <v>75</v>
      </c>
      <c r="BE331" s="741"/>
      <c r="BF331" s="31"/>
      <c r="BG331" s="31"/>
      <c r="BH331" s="741" t="s">
        <v>75</v>
      </c>
      <c r="BI331" s="753"/>
      <c r="BJ331" s="530" t="s">
        <v>129</v>
      </c>
      <c r="BK331" s="531"/>
      <c r="BL331" s="600"/>
      <c r="BM331" s="530" t="s">
        <v>129</v>
      </c>
      <c r="BN331" s="531"/>
      <c r="BO331" s="600"/>
      <c r="BP331" s="988"/>
      <c r="BQ331" s="988"/>
      <c r="BR331" s="988"/>
      <c r="BS331" s="988"/>
      <c r="BT331" s="988"/>
      <c r="BU331" s="988"/>
      <c r="BV331" s="989"/>
    </row>
    <row r="332" spans="1:76" ht="15" customHeight="1" x14ac:dyDescent="0.15">
      <c r="B332" s="874"/>
      <c r="C332" s="875"/>
      <c r="D332" s="875"/>
      <c r="E332" s="875"/>
      <c r="F332" s="876"/>
      <c r="G332" s="245"/>
      <c r="H332" s="426"/>
      <c r="I332" s="426"/>
      <c r="J332" s="426"/>
      <c r="K332" s="426"/>
      <c r="L332" s="817"/>
      <c r="M332" s="818"/>
      <c r="N332" s="818"/>
      <c r="O332" s="819"/>
      <c r="P332" s="1026"/>
      <c r="Q332" s="1089"/>
      <c r="R332" s="9"/>
      <c r="V332" s="12"/>
      <c r="W332" s="560" t="s">
        <v>76</v>
      </c>
      <c r="X332" s="548"/>
      <c r="Y332" s="542" t="s">
        <v>58</v>
      </c>
      <c r="Z332" s="563"/>
      <c r="AA332" s="563"/>
      <c r="AB332" s="563"/>
      <c r="AC332" s="563"/>
      <c r="AD332" s="563"/>
      <c r="AE332" s="563"/>
      <c r="AF332" s="563"/>
      <c r="AG332" s="594"/>
      <c r="AH332" s="560" t="s">
        <v>76</v>
      </c>
      <c r="AI332" s="548"/>
      <c r="AJ332" s="6" t="s">
        <v>198</v>
      </c>
      <c r="BC332" s="12"/>
      <c r="BD332" s="560" t="s">
        <v>75</v>
      </c>
      <c r="BE332" s="548"/>
      <c r="BH332" s="548" t="s">
        <v>75</v>
      </c>
      <c r="BI332" s="601"/>
      <c r="BJ332" s="530"/>
      <c r="BK332" s="531"/>
      <c r="BL332" s="600"/>
      <c r="BM332" s="530"/>
      <c r="BN332" s="531"/>
      <c r="BO332" s="600"/>
      <c r="BP332" s="988"/>
      <c r="BQ332" s="988"/>
      <c r="BR332" s="988"/>
      <c r="BS332" s="988"/>
      <c r="BT332" s="988"/>
      <c r="BU332" s="988"/>
      <c r="BV332" s="989"/>
    </row>
    <row r="333" spans="1:76" ht="15" customHeight="1" x14ac:dyDescent="0.15">
      <c r="B333" s="874"/>
      <c r="C333" s="875"/>
      <c r="D333" s="875"/>
      <c r="E333" s="875"/>
      <c r="F333" s="876"/>
      <c r="G333" s="249"/>
      <c r="H333" s="249"/>
      <c r="I333" s="249"/>
      <c r="J333" s="249"/>
      <c r="K333" s="249"/>
      <c r="L333" s="817"/>
      <c r="M333" s="818"/>
      <c r="N333" s="818"/>
      <c r="O333" s="819"/>
      <c r="P333" s="1026"/>
      <c r="Q333" s="1089"/>
      <c r="R333" s="9"/>
      <c r="V333" s="12"/>
      <c r="W333" s="740" t="s">
        <v>76</v>
      </c>
      <c r="X333" s="741"/>
      <c r="Y333" s="757"/>
      <c r="Z333" s="757"/>
      <c r="AA333" s="757"/>
      <c r="AB333" s="757"/>
      <c r="AC333" s="757"/>
      <c r="AD333" s="757"/>
      <c r="AE333" s="757"/>
      <c r="AF333" s="757"/>
      <c r="AG333" s="828"/>
      <c r="AH333" s="740" t="s">
        <v>76</v>
      </c>
      <c r="AI333" s="741"/>
      <c r="AJ333" s="31" t="s">
        <v>197</v>
      </c>
      <c r="AK333" s="31"/>
      <c r="AL333" s="31"/>
      <c r="AM333" s="31"/>
      <c r="AN333" s="31"/>
      <c r="AO333" s="31"/>
      <c r="AP333" s="31"/>
      <c r="AQ333" s="31"/>
      <c r="AR333" s="31"/>
      <c r="AS333" s="31"/>
      <c r="AT333" s="31"/>
      <c r="AU333" s="31"/>
      <c r="AV333" s="31"/>
      <c r="AW333" s="31"/>
      <c r="AX333" s="31"/>
      <c r="AY333" s="31"/>
      <c r="AZ333" s="31"/>
      <c r="BA333" s="31"/>
      <c r="BB333" s="31"/>
      <c r="BC333" s="32"/>
      <c r="BD333" s="740" t="s">
        <v>75</v>
      </c>
      <c r="BE333" s="741"/>
      <c r="BF333" s="31"/>
      <c r="BG333" s="31"/>
      <c r="BH333" s="741" t="s">
        <v>75</v>
      </c>
      <c r="BI333" s="753"/>
      <c r="BJ333" s="294"/>
      <c r="BK333" s="295"/>
      <c r="BL333" s="296"/>
      <c r="BM333" s="294"/>
      <c r="BN333" s="295"/>
      <c r="BO333" s="296"/>
      <c r="BP333" s="988"/>
      <c r="BQ333" s="988"/>
      <c r="BR333" s="988"/>
      <c r="BS333" s="988"/>
      <c r="BT333" s="988"/>
      <c r="BU333" s="988"/>
      <c r="BV333" s="989"/>
    </row>
    <row r="334" spans="1:76" ht="15" customHeight="1" x14ac:dyDescent="0.15">
      <c r="B334" s="874"/>
      <c r="C334" s="875"/>
      <c r="D334" s="875"/>
      <c r="E334" s="875"/>
      <c r="F334" s="876"/>
      <c r="G334" s="249"/>
      <c r="H334" s="249"/>
      <c r="I334" s="249"/>
      <c r="J334" s="249"/>
      <c r="K334" s="249"/>
      <c r="L334" s="817"/>
      <c r="M334" s="818"/>
      <c r="N334" s="818"/>
      <c r="O334" s="819"/>
      <c r="P334" s="1028"/>
      <c r="Q334" s="1090"/>
      <c r="R334" s="7"/>
      <c r="S334" s="8"/>
      <c r="T334" s="8"/>
      <c r="U334" s="8"/>
      <c r="V334" s="13"/>
      <c r="W334" s="539" t="s">
        <v>76</v>
      </c>
      <c r="X334" s="540"/>
      <c r="Y334" s="739" t="s">
        <v>58</v>
      </c>
      <c r="Z334" s="536"/>
      <c r="AA334" s="536"/>
      <c r="AB334" s="536"/>
      <c r="AC334" s="536"/>
      <c r="AD334" s="536"/>
      <c r="AE334" s="536"/>
      <c r="AF334" s="536"/>
      <c r="AG334" s="729"/>
      <c r="AH334" s="777" t="s">
        <v>76</v>
      </c>
      <c r="AI334" s="778"/>
      <c r="AJ334" s="8" t="s">
        <v>193</v>
      </c>
      <c r="AK334" s="8"/>
      <c r="AL334" s="8"/>
      <c r="AM334" s="8"/>
      <c r="AN334" s="8"/>
      <c r="AO334" s="8"/>
      <c r="AP334" s="8"/>
      <c r="AQ334" s="8"/>
      <c r="AR334" s="8"/>
      <c r="AS334" s="8"/>
      <c r="AT334" s="8"/>
      <c r="AU334" s="8"/>
      <c r="AV334" s="8"/>
      <c r="AW334" s="8"/>
      <c r="AX334" s="8"/>
      <c r="AY334" s="8"/>
      <c r="AZ334" s="8"/>
      <c r="BA334" s="8"/>
      <c r="BB334" s="8"/>
      <c r="BC334" s="13"/>
      <c r="BD334" s="539" t="s">
        <v>75</v>
      </c>
      <c r="BE334" s="540"/>
      <c r="BF334" s="8"/>
      <c r="BG334" s="8"/>
      <c r="BH334" s="540" t="s">
        <v>75</v>
      </c>
      <c r="BI334" s="541"/>
      <c r="BJ334" s="294"/>
      <c r="BK334" s="295"/>
      <c r="BL334" s="296"/>
      <c r="BM334" s="294"/>
      <c r="BN334" s="295"/>
      <c r="BO334" s="296"/>
      <c r="BP334" s="988"/>
      <c r="BQ334" s="988"/>
      <c r="BR334" s="988"/>
      <c r="BS334" s="988"/>
      <c r="BT334" s="988"/>
      <c r="BU334" s="988"/>
      <c r="BV334" s="989"/>
    </row>
    <row r="335" spans="1:76" ht="15" customHeight="1" x14ac:dyDescent="0.15">
      <c r="B335" s="874"/>
      <c r="C335" s="875"/>
      <c r="D335" s="875"/>
      <c r="E335" s="875"/>
      <c r="F335" s="876"/>
      <c r="G335" s="249"/>
      <c r="H335" s="249"/>
      <c r="I335" s="249"/>
      <c r="J335" s="249"/>
      <c r="K335" s="249"/>
      <c r="L335" s="817"/>
      <c r="M335" s="818"/>
      <c r="N335" s="818"/>
      <c r="O335" s="819"/>
      <c r="P335" s="1092" t="s">
        <v>196</v>
      </c>
      <c r="Q335" s="1093"/>
      <c r="R335" s="559" t="s">
        <v>70</v>
      </c>
      <c r="S335" s="621"/>
      <c r="T335" s="621"/>
      <c r="U335" s="621"/>
      <c r="V335" s="719"/>
      <c r="W335" s="559" t="s">
        <v>76</v>
      </c>
      <c r="X335" s="621"/>
      <c r="Y335" s="738" t="s">
        <v>60</v>
      </c>
      <c r="Z335" s="716"/>
      <c r="AA335" s="716"/>
      <c r="AB335" s="716"/>
      <c r="AC335" s="716"/>
      <c r="AD335" s="716"/>
      <c r="AE335" s="716"/>
      <c r="AF335" s="716"/>
      <c r="AG335" s="752"/>
      <c r="AH335" s="559" t="s">
        <v>76</v>
      </c>
      <c r="AI335" s="621"/>
      <c r="AJ335" s="267" t="s">
        <v>195</v>
      </c>
      <c r="AK335" s="4"/>
      <c r="AL335" s="4"/>
      <c r="AM335" s="4"/>
      <c r="AN335" s="4"/>
      <c r="AO335" s="4"/>
      <c r="AP335" s="4"/>
      <c r="AQ335" s="4"/>
      <c r="AR335" s="4"/>
      <c r="AS335" s="4"/>
      <c r="AT335" s="4"/>
      <c r="AU335" s="4"/>
      <c r="AV335" s="4"/>
      <c r="AW335" s="4"/>
      <c r="AX335" s="4"/>
      <c r="AY335" s="4"/>
      <c r="AZ335" s="4"/>
      <c r="BA335" s="4"/>
      <c r="BB335" s="4"/>
      <c r="BC335" s="11"/>
      <c r="BD335" s="559" t="s">
        <v>75</v>
      </c>
      <c r="BE335" s="621"/>
      <c r="BF335" s="4"/>
      <c r="BG335" s="4"/>
      <c r="BH335" s="621" t="s">
        <v>75</v>
      </c>
      <c r="BI335" s="719"/>
      <c r="BJ335" s="294"/>
      <c r="BK335" s="295"/>
      <c r="BL335" s="296"/>
      <c r="BM335" s="294"/>
      <c r="BN335" s="295"/>
      <c r="BO335" s="296"/>
      <c r="BP335" s="988"/>
      <c r="BQ335" s="988"/>
      <c r="BR335" s="988"/>
      <c r="BS335" s="988"/>
      <c r="BT335" s="988"/>
      <c r="BU335" s="988"/>
      <c r="BV335" s="989"/>
    </row>
    <row r="336" spans="1:76" ht="15" customHeight="1" x14ac:dyDescent="0.15">
      <c r="B336" s="874"/>
      <c r="C336" s="875"/>
      <c r="D336" s="875"/>
      <c r="E336" s="875"/>
      <c r="F336" s="876"/>
      <c r="G336" s="249"/>
      <c r="H336" s="249"/>
      <c r="I336" s="249"/>
      <c r="J336" s="249"/>
      <c r="K336" s="249"/>
      <c r="L336" s="817"/>
      <c r="M336" s="818"/>
      <c r="N336" s="818"/>
      <c r="O336" s="819"/>
      <c r="P336" s="1094"/>
      <c r="Q336" s="1095"/>
      <c r="R336" s="9"/>
      <c r="V336" s="12"/>
      <c r="W336" s="740" t="s">
        <v>76</v>
      </c>
      <c r="X336" s="741"/>
      <c r="Y336" s="1091" t="s">
        <v>58</v>
      </c>
      <c r="Z336" s="757"/>
      <c r="AA336" s="757"/>
      <c r="AB336" s="757"/>
      <c r="AC336" s="757"/>
      <c r="AD336" s="757"/>
      <c r="AE336" s="757"/>
      <c r="AF336" s="757"/>
      <c r="AG336" s="828"/>
      <c r="AH336" s="740" t="s">
        <v>76</v>
      </c>
      <c r="AI336" s="741"/>
      <c r="AJ336" s="31" t="s">
        <v>194</v>
      </c>
      <c r="AK336" s="31"/>
      <c r="AL336" s="31"/>
      <c r="AM336" s="31"/>
      <c r="AN336" s="31"/>
      <c r="AO336" s="31"/>
      <c r="AP336" s="31"/>
      <c r="AQ336" s="31"/>
      <c r="AR336" s="31"/>
      <c r="AS336" s="31"/>
      <c r="AT336" s="31"/>
      <c r="AU336" s="31"/>
      <c r="AV336" s="31"/>
      <c r="AW336" s="31"/>
      <c r="AX336" s="31"/>
      <c r="AY336" s="31"/>
      <c r="AZ336" s="31"/>
      <c r="BA336" s="31"/>
      <c r="BB336" s="31"/>
      <c r="BC336" s="32"/>
      <c r="BD336" s="740" t="s">
        <v>75</v>
      </c>
      <c r="BE336" s="741"/>
      <c r="BF336" s="31"/>
      <c r="BG336" s="31"/>
      <c r="BH336" s="741" t="s">
        <v>75</v>
      </c>
      <c r="BI336" s="753"/>
      <c r="BJ336" s="294"/>
      <c r="BK336" s="295"/>
      <c r="BL336" s="296"/>
      <c r="BM336" s="294"/>
      <c r="BN336" s="295"/>
      <c r="BO336" s="296"/>
      <c r="BP336" s="988"/>
      <c r="BQ336" s="988"/>
      <c r="BR336" s="988"/>
      <c r="BS336" s="988"/>
      <c r="BT336" s="988"/>
      <c r="BU336" s="988"/>
      <c r="BV336" s="989"/>
    </row>
    <row r="337" spans="2:74" ht="15" customHeight="1" x14ac:dyDescent="0.15">
      <c r="B337" s="874"/>
      <c r="C337" s="875"/>
      <c r="D337" s="875"/>
      <c r="E337" s="875"/>
      <c r="F337" s="876"/>
      <c r="G337" s="249"/>
      <c r="H337" s="249"/>
      <c r="I337" s="249"/>
      <c r="J337" s="249"/>
      <c r="K337" s="249"/>
      <c r="L337" s="820"/>
      <c r="M337" s="821"/>
      <c r="N337" s="821"/>
      <c r="O337" s="822"/>
      <c r="P337" s="1096"/>
      <c r="Q337" s="1097"/>
      <c r="R337" s="9"/>
      <c r="V337" s="12"/>
      <c r="W337" s="560" t="s">
        <v>76</v>
      </c>
      <c r="X337" s="548"/>
      <c r="Y337" s="542" t="s">
        <v>58</v>
      </c>
      <c r="Z337" s="563"/>
      <c r="AA337" s="563"/>
      <c r="AB337" s="563"/>
      <c r="AC337" s="563"/>
      <c r="AD337" s="563"/>
      <c r="AE337" s="563"/>
      <c r="AF337" s="563"/>
      <c r="AG337" s="594"/>
      <c r="AH337" s="686" t="s">
        <v>76</v>
      </c>
      <c r="AI337" s="687"/>
      <c r="AJ337" s="6" t="s">
        <v>193</v>
      </c>
      <c r="BC337" s="12"/>
      <c r="BD337" s="560" t="s">
        <v>75</v>
      </c>
      <c r="BE337" s="548"/>
      <c r="BH337" s="548" t="s">
        <v>75</v>
      </c>
      <c r="BI337" s="601"/>
      <c r="BJ337" s="294"/>
      <c r="BK337" s="295"/>
      <c r="BL337" s="296"/>
      <c r="BM337" s="294"/>
      <c r="BN337" s="295"/>
      <c r="BO337" s="296"/>
      <c r="BP337" s="988"/>
      <c r="BQ337" s="988"/>
      <c r="BR337" s="988"/>
      <c r="BS337" s="988"/>
      <c r="BT337" s="988"/>
      <c r="BU337" s="988"/>
      <c r="BV337" s="989"/>
    </row>
    <row r="338" spans="2:74" ht="15" customHeight="1" x14ac:dyDescent="0.15">
      <c r="B338" s="874"/>
      <c r="C338" s="875"/>
      <c r="D338" s="875"/>
      <c r="E338" s="875"/>
      <c r="F338" s="876"/>
      <c r="G338" s="249"/>
      <c r="H338" s="249"/>
      <c r="I338" s="249"/>
      <c r="J338" s="249"/>
      <c r="K338" s="249"/>
      <c r="L338" s="933" t="s">
        <v>202</v>
      </c>
      <c r="M338" s="934"/>
      <c r="N338" s="934"/>
      <c r="O338" s="935"/>
      <c r="P338" s="1087" t="s">
        <v>200</v>
      </c>
      <c r="Q338" s="1088"/>
      <c r="R338" s="559" t="s">
        <v>70</v>
      </c>
      <c r="S338" s="621"/>
      <c r="T338" s="621"/>
      <c r="U338" s="621"/>
      <c r="V338" s="719"/>
      <c r="W338" s="559" t="s">
        <v>76</v>
      </c>
      <c r="X338" s="621"/>
      <c r="Y338" s="738" t="s">
        <v>60</v>
      </c>
      <c r="Z338" s="716"/>
      <c r="AA338" s="716"/>
      <c r="AB338" s="716"/>
      <c r="AC338" s="716"/>
      <c r="AD338" s="716"/>
      <c r="AE338" s="716"/>
      <c r="AF338" s="716"/>
      <c r="AG338" s="752"/>
      <c r="AH338" s="559" t="s">
        <v>76</v>
      </c>
      <c r="AI338" s="621"/>
      <c r="AJ338" s="267" t="s">
        <v>736</v>
      </c>
      <c r="AK338" s="4"/>
      <c r="AL338" s="4"/>
      <c r="AM338" s="4"/>
      <c r="AN338" s="4"/>
      <c r="AO338" s="4"/>
      <c r="AP338" s="4"/>
      <c r="AQ338" s="4"/>
      <c r="AR338" s="4"/>
      <c r="AS338" s="4"/>
      <c r="AT338" s="4"/>
      <c r="AU338" s="4"/>
      <c r="AV338" s="4"/>
      <c r="AW338" s="4"/>
      <c r="AX338" s="4"/>
      <c r="AY338" s="4"/>
      <c r="AZ338" s="4"/>
      <c r="BA338" s="4"/>
      <c r="BB338" s="4"/>
      <c r="BC338" s="11"/>
      <c r="BD338" s="559" t="s">
        <v>75</v>
      </c>
      <c r="BE338" s="621"/>
      <c r="BF338" s="4"/>
      <c r="BG338" s="4"/>
      <c r="BH338" s="621" t="s">
        <v>75</v>
      </c>
      <c r="BI338" s="719"/>
      <c r="BJ338" s="527" t="s">
        <v>128</v>
      </c>
      <c r="BK338" s="528"/>
      <c r="BL338" s="692"/>
      <c r="BM338" s="527" t="s">
        <v>128</v>
      </c>
      <c r="BN338" s="528"/>
      <c r="BO338" s="692"/>
      <c r="BP338" s="988"/>
      <c r="BQ338" s="988"/>
      <c r="BR338" s="988"/>
      <c r="BS338" s="988"/>
      <c r="BT338" s="988"/>
      <c r="BU338" s="988"/>
      <c r="BV338" s="989"/>
    </row>
    <row r="339" spans="2:74" ht="15" customHeight="1" x14ac:dyDescent="0.15">
      <c r="B339" s="874"/>
      <c r="C339" s="875"/>
      <c r="D339" s="875"/>
      <c r="E339" s="875"/>
      <c r="F339" s="876"/>
      <c r="G339" s="249"/>
      <c r="H339" s="249"/>
      <c r="I339" s="249"/>
      <c r="J339" s="249"/>
      <c r="K339" s="249"/>
      <c r="L339" s="817"/>
      <c r="M339" s="818"/>
      <c r="N339" s="818"/>
      <c r="O339" s="819"/>
      <c r="P339" s="1026"/>
      <c r="Q339" s="1089"/>
      <c r="R339" s="9"/>
      <c r="V339" s="12"/>
      <c r="W339" s="686" t="s">
        <v>76</v>
      </c>
      <c r="X339" s="687"/>
      <c r="Y339" s="894" t="s">
        <v>58</v>
      </c>
      <c r="Z339" s="742"/>
      <c r="AA339" s="742"/>
      <c r="AB339" s="742"/>
      <c r="AC339" s="742"/>
      <c r="AD339" s="742"/>
      <c r="AE339" s="742"/>
      <c r="AF339" s="742"/>
      <c r="AG339" s="895"/>
      <c r="AH339" s="686" t="s">
        <v>76</v>
      </c>
      <c r="AI339" s="687"/>
      <c r="AJ339" s="300" t="s">
        <v>199</v>
      </c>
      <c r="AK339" s="300"/>
      <c r="AL339" s="300"/>
      <c r="AM339" s="300"/>
      <c r="AN339" s="300"/>
      <c r="AO339" s="300"/>
      <c r="AP339" s="300"/>
      <c r="AQ339" s="300"/>
      <c r="AR339" s="300"/>
      <c r="AS339" s="300"/>
      <c r="AT339" s="300"/>
      <c r="AU339" s="300"/>
      <c r="AV339" s="300"/>
      <c r="AW339" s="300"/>
      <c r="AX339" s="300"/>
      <c r="AY339" s="300"/>
      <c r="AZ339" s="300"/>
      <c r="BA339" s="300"/>
      <c r="BB339" s="300"/>
      <c r="BC339" s="301"/>
      <c r="BD339" s="686" t="s">
        <v>75</v>
      </c>
      <c r="BE339" s="687"/>
      <c r="BF339" s="300"/>
      <c r="BG339" s="300"/>
      <c r="BH339" s="687" t="s">
        <v>75</v>
      </c>
      <c r="BI339" s="745"/>
      <c r="BJ339" s="530"/>
      <c r="BK339" s="531"/>
      <c r="BL339" s="600"/>
      <c r="BM339" s="530"/>
      <c r="BN339" s="531"/>
      <c r="BO339" s="600"/>
      <c r="BP339" s="988"/>
      <c r="BQ339" s="988"/>
      <c r="BR339" s="988"/>
      <c r="BS339" s="988"/>
      <c r="BT339" s="988"/>
      <c r="BU339" s="988"/>
      <c r="BV339" s="989"/>
    </row>
    <row r="340" spans="2:74" ht="15" customHeight="1" x14ac:dyDescent="0.15">
      <c r="B340" s="874"/>
      <c r="C340" s="875"/>
      <c r="D340" s="875"/>
      <c r="E340" s="875"/>
      <c r="F340" s="876"/>
      <c r="G340" s="249"/>
      <c r="H340" s="249"/>
      <c r="I340" s="249"/>
      <c r="J340" s="249"/>
      <c r="K340" s="249"/>
      <c r="L340" s="817"/>
      <c r="M340" s="818"/>
      <c r="N340" s="818"/>
      <c r="O340" s="819"/>
      <c r="P340" s="1026"/>
      <c r="Q340" s="1089"/>
      <c r="R340" s="9"/>
      <c r="V340" s="12"/>
      <c r="W340" s="740" t="s">
        <v>76</v>
      </c>
      <c r="X340" s="741"/>
      <c r="Y340" s="757"/>
      <c r="Z340" s="757"/>
      <c r="AA340" s="757"/>
      <c r="AB340" s="757"/>
      <c r="AC340" s="757"/>
      <c r="AD340" s="757"/>
      <c r="AE340" s="757"/>
      <c r="AF340" s="757"/>
      <c r="AG340" s="828"/>
      <c r="AH340" s="740" t="s">
        <v>76</v>
      </c>
      <c r="AI340" s="741"/>
      <c r="AJ340" s="31" t="s">
        <v>194</v>
      </c>
      <c r="AK340" s="31"/>
      <c r="AL340" s="31"/>
      <c r="AM340" s="31"/>
      <c r="AN340" s="31"/>
      <c r="AO340" s="31"/>
      <c r="AP340" s="31"/>
      <c r="AQ340" s="31"/>
      <c r="AR340" s="31"/>
      <c r="AS340" s="31"/>
      <c r="AT340" s="31"/>
      <c r="AU340" s="31"/>
      <c r="AV340" s="31"/>
      <c r="AW340" s="31"/>
      <c r="AX340" s="31"/>
      <c r="AY340" s="31"/>
      <c r="AZ340" s="31"/>
      <c r="BA340" s="31"/>
      <c r="BB340" s="31"/>
      <c r="BC340" s="32"/>
      <c r="BD340" s="740" t="s">
        <v>75</v>
      </c>
      <c r="BE340" s="741"/>
      <c r="BF340" s="31"/>
      <c r="BG340" s="31"/>
      <c r="BH340" s="741" t="s">
        <v>75</v>
      </c>
      <c r="BI340" s="753"/>
      <c r="BJ340" s="530" t="s">
        <v>129</v>
      </c>
      <c r="BK340" s="531"/>
      <c r="BL340" s="600"/>
      <c r="BM340" s="530" t="s">
        <v>129</v>
      </c>
      <c r="BN340" s="531"/>
      <c r="BO340" s="600"/>
      <c r="BP340" s="988"/>
      <c r="BQ340" s="988"/>
      <c r="BR340" s="988"/>
      <c r="BS340" s="988"/>
      <c r="BT340" s="988"/>
      <c r="BU340" s="988"/>
      <c r="BV340" s="989"/>
    </row>
    <row r="341" spans="2:74" ht="15" customHeight="1" x14ac:dyDescent="0.15">
      <c r="B341" s="874"/>
      <c r="C341" s="875"/>
      <c r="D341" s="875"/>
      <c r="E341" s="875"/>
      <c r="F341" s="876"/>
      <c r="G341" s="249"/>
      <c r="H341" s="249"/>
      <c r="I341" s="249"/>
      <c r="J341" s="249"/>
      <c r="K341" s="249"/>
      <c r="L341" s="817"/>
      <c r="M341" s="818"/>
      <c r="N341" s="818"/>
      <c r="O341" s="819"/>
      <c r="P341" s="1026"/>
      <c r="Q341" s="1089"/>
      <c r="R341" s="9"/>
      <c r="V341" s="12"/>
      <c r="W341" s="560" t="s">
        <v>76</v>
      </c>
      <c r="X341" s="548"/>
      <c r="Y341" s="542" t="s">
        <v>58</v>
      </c>
      <c r="Z341" s="563"/>
      <c r="AA341" s="563"/>
      <c r="AB341" s="563"/>
      <c r="AC341" s="563"/>
      <c r="AD341" s="563"/>
      <c r="AE341" s="563"/>
      <c r="AF341" s="563"/>
      <c r="AG341" s="594"/>
      <c r="AH341" s="560" t="s">
        <v>76</v>
      </c>
      <c r="AI341" s="548"/>
      <c r="AJ341" s="6" t="s">
        <v>198</v>
      </c>
      <c r="BC341" s="12"/>
      <c r="BD341" s="560" t="s">
        <v>75</v>
      </c>
      <c r="BE341" s="548"/>
      <c r="BH341" s="548" t="s">
        <v>75</v>
      </c>
      <c r="BI341" s="601"/>
      <c r="BJ341" s="530"/>
      <c r="BK341" s="531"/>
      <c r="BL341" s="600"/>
      <c r="BM341" s="530"/>
      <c r="BN341" s="531"/>
      <c r="BO341" s="600"/>
      <c r="BP341" s="988"/>
      <c r="BQ341" s="988"/>
      <c r="BR341" s="988"/>
      <c r="BS341" s="988"/>
      <c r="BT341" s="988"/>
      <c r="BU341" s="988"/>
      <c r="BV341" s="989"/>
    </row>
    <row r="342" spans="2:74" ht="15" customHeight="1" x14ac:dyDescent="0.15">
      <c r="B342" s="874"/>
      <c r="C342" s="875"/>
      <c r="D342" s="875"/>
      <c r="E342" s="875"/>
      <c r="F342" s="876"/>
      <c r="G342" s="249"/>
      <c r="H342" s="249"/>
      <c r="I342" s="249"/>
      <c r="J342" s="249"/>
      <c r="K342" s="249"/>
      <c r="L342" s="817"/>
      <c r="M342" s="818"/>
      <c r="N342" s="818"/>
      <c r="O342" s="819"/>
      <c r="P342" s="1026"/>
      <c r="Q342" s="1089"/>
      <c r="R342" s="9"/>
      <c r="V342" s="12"/>
      <c r="W342" s="740" t="s">
        <v>76</v>
      </c>
      <c r="X342" s="741"/>
      <c r="Y342" s="757"/>
      <c r="Z342" s="757"/>
      <c r="AA342" s="757"/>
      <c r="AB342" s="757"/>
      <c r="AC342" s="757"/>
      <c r="AD342" s="757"/>
      <c r="AE342" s="757"/>
      <c r="AF342" s="757"/>
      <c r="AG342" s="828"/>
      <c r="AH342" s="740" t="s">
        <v>76</v>
      </c>
      <c r="AI342" s="741"/>
      <c r="AJ342" s="31" t="s">
        <v>197</v>
      </c>
      <c r="AK342" s="31"/>
      <c r="AL342" s="31"/>
      <c r="AM342" s="31"/>
      <c r="AN342" s="31"/>
      <c r="AO342" s="31"/>
      <c r="AP342" s="31"/>
      <c r="AQ342" s="31"/>
      <c r="AR342" s="31"/>
      <c r="AS342" s="31"/>
      <c r="AT342" s="31"/>
      <c r="AU342" s="31"/>
      <c r="AV342" s="31"/>
      <c r="AW342" s="31"/>
      <c r="AX342" s="31"/>
      <c r="AY342" s="31"/>
      <c r="AZ342" s="31"/>
      <c r="BA342" s="31"/>
      <c r="BB342" s="31"/>
      <c r="BC342" s="32"/>
      <c r="BD342" s="740" t="s">
        <v>75</v>
      </c>
      <c r="BE342" s="741"/>
      <c r="BF342" s="31"/>
      <c r="BG342" s="31"/>
      <c r="BH342" s="741" t="s">
        <v>75</v>
      </c>
      <c r="BI342" s="753"/>
      <c r="BJ342" s="294"/>
      <c r="BK342" s="295"/>
      <c r="BL342" s="296"/>
      <c r="BM342" s="294"/>
      <c r="BN342" s="295"/>
      <c r="BO342" s="296"/>
      <c r="BP342" s="988"/>
      <c r="BQ342" s="988"/>
      <c r="BR342" s="988"/>
      <c r="BS342" s="988"/>
      <c r="BT342" s="988"/>
      <c r="BU342" s="988"/>
      <c r="BV342" s="989"/>
    </row>
    <row r="343" spans="2:74" ht="15" customHeight="1" x14ac:dyDescent="0.15">
      <c r="B343" s="874"/>
      <c r="C343" s="875"/>
      <c r="D343" s="875"/>
      <c r="E343" s="875"/>
      <c r="F343" s="876"/>
      <c r="G343" s="249"/>
      <c r="H343" s="249"/>
      <c r="I343" s="249"/>
      <c r="J343" s="249"/>
      <c r="K343" s="249"/>
      <c r="L343" s="817"/>
      <c r="M343" s="818"/>
      <c r="N343" s="818"/>
      <c r="O343" s="819"/>
      <c r="P343" s="1028"/>
      <c r="Q343" s="1090"/>
      <c r="R343" s="7"/>
      <c r="S343" s="8"/>
      <c r="T343" s="8"/>
      <c r="U343" s="8"/>
      <c r="V343" s="13"/>
      <c r="W343" s="539" t="s">
        <v>76</v>
      </c>
      <c r="X343" s="540"/>
      <c r="Y343" s="739" t="s">
        <v>58</v>
      </c>
      <c r="Z343" s="536"/>
      <c r="AA343" s="536"/>
      <c r="AB343" s="536"/>
      <c r="AC343" s="536"/>
      <c r="AD343" s="536"/>
      <c r="AE343" s="536"/>
      <c r="AF343" s="536"/>
      <c r="AG343" s="729"/>
      <c r="AH343" s="777" t="s">
        <v>76</v>
      </c>
      <c r="AI343" s="778"/>
      <c r="AJ343" s="8" t="s">
        <v>193</v>
      </c>
      <c r="AK343" s="8"/>
      <c r="AL343" s="8"/>
      <c r="AM343" s="8"/>
      <c r="AN343" s="8"/>
      <c r="AO343" s="8"/>
      <c r="AP343" s="8"/>
      <c r="AQ343" s="8"/>
      <c r="AR343" s="8"/>
      <c r="AS343" s="8"/>
      <c r="AT343" s="8"/>
      <c r="AU343" s="8"/>
      <c r="AV343" s="8"/>
      <c r="AW343" s="8"/>
      <c r="AX343" s="8"/>
      <c r="AY343" s="8"/>
      <c r="AZ343" s="8"/>
      <c r="BA343" s="8"/>
      <c r="BB343" s="8"/>
      <c r="BC343" s="13"/>
      <c r="BD343" s="539" t="s">
        <v>75</v>
      </c>
      <c r="BE343" s="540"/>
      <c r="BF343" s="8"/>
      <c r="BG343" s="8"/>
      <c r="BH343" s="540" t="s">
        <v>75</v>
      </c>
      <c r="BI343" s="541"/>
      <c r="BJ343" s="294"/>
      <c r="BK343" s="295"/>
      <c r="BL343" s="296"/>
      <c r="BM343" s="294"/>
      <c r="BN343" s="295"/>
      <c r="BO343" s="296"/>
      <c r="BP343" s="988"/>
      <c r="BQ343" s="988"/>
      <c r="BR343" s="988"/>
      <c r="BS343" s="988"/>
      <c r="BT343" s="988"/>
      <c r="BU343" s="988"/>
      <c r="BV343" s="989"/>
    </row>
    <row r="344" spans="2:74" ht="15" customHeight="1" x14ac:dyDescent="0.15">
      <c r="B344" s="874"/>
      <c r="C344" s="875"/>
      <c r="D344" s="875"/>
      <c r="E344" s="875"/>
      <c r="F344" s="876"/>
      <c r="G344" s="249"/>
      <c r="H344" s="249"/>
      <c r="I344" s="249"/>
      <c r="J344" s="249"/>
      <c r="K344" s="249"/>
      <c r="L344" s="817"/>
      <c r="M344" s="818"/>
      <c r="N344" s="818"/>
      <c r="O344" s="819"/>
      <c r="P344" s="1092" t="s">
        <v>196</v>
      </c>
      <c r="Q344" s="1093"/>
      <c r="R344" s="559" t="s">
        <v>70</v>
      </c>
      <c r="S344" s="621"/>
      <c r="T344" s="621"/>
      <c r="U344" s="621"/>
      <c r="V344" s="719"/>
      <c r="W344" s="559" t="s">
        <v>76</v>
      </c>
      <c r="X344" s="621"/>
      <c r="Y344" s="738" t="s">
        <v>60</v>
      </c>
      <c r="Z344" s="716"/>
      <c r="AA344" s="716"/>
      <c r="AB344" s="716"/>
      <c r="AC344" s="716"/>
      <c r="AD344" s="716"/>
      <c r="AE344" s="716"/>
      <c r="AF344" s="716"/>
      <c r="AG344" s="752"/>
      <c r="AH344" s="559" t="s">
        <v>76</v>
      </c>
      <c r="AI344" s="621"/>
      <c r="AJ344" s="267" t="s">
        <v>195</v>
      </c>
      <c r="AK344" s="4"/>
      <c r="AL344" s="4"/>
      <c r="AM344" s="4"/>
      <c r="AN344" s="4"/>
      <c r="AO344" s="4"/>
      <c r="AP344" s="4"/>
      <c r="AQ344" s="4"/>
      <c r="AR344" s="4"/>
      <c r="AS344" s="4"/>
      <c r="AT344" s="4"/>
      <c r="AU344" s="4"/>
      <c r="AV344" s="4"/>
      <c r="AW344" s="4"/>
      <c r="AX344" s="4"/>
      <c r="AY344" s="4"/>
      <c r="AZ344" s="4"/>
      <c r="BA344" s="4"/>
      <c r="BB344" s="4"/>
      <c r="BC344" s="11"/>
      <c r="BD344" s="559" t="s">
        <v>75</v>
      </c>
      <c r="BE344" s="621"/>
      <c r="BF344" s="4"/>
      <c r="BG344" s="4"/>
      <c r="BH344" s="621" t="s">
        <v>75</v>
      </c>
      <c r="BI344" s="719"/>
      <c r="BJ344" s="294"/>
      <c r="BK344" s="295"/>
      <c r="BL344" s="296"/>
      <c r="BM344" s="294"/>
      <c r="BN344" s="295"/>
      <c r="BO344" s="296"/>
      <c r="BP344" s="988"/>
      <c r="BQ344" s="988"/>
      <c r="BR344" s="988"/>
      <c r="BS344" s="988"/>
      <c r="BT344" s="988"/>
      <c r="BU344" s="988"/>
      <c r="BV344" s="989"/>
    </row>
    <row r="345" spans="2:74" ht="15" customHeight="1" x14ac:dyDescent="0.15">
      <c r="B345" s="874"/>
      <c r="C345" s="875"/>
      <c r="D345" s="875"/>
      <c r="E345" s="875"/>
      <c r="F345" s="876"/>
      <c r="G345" s="249"/>
      <c r="H345" s="249"/>
      <c r="I345" s="249"/>
      <c r="J345" s="249"/>
      <c r="K345" s="249"/>
      <c r="L345" s="817"/>
      <c r="M345" s="818"/>
      <c r="N345" s="818"/>
      <c r="O345" s="819"/>
      <c r="P345" s="1094"/>
      <c r="Q345" s="1095"/>
      <c r="R345" s="9"/>
      <c r="V345" s="12"/>
      <c r="W345" s="740" t="s">
        <v>76</v>
      </c>
      <c r="X345" s="741"/>
      <c r="Y345" s="1091" t="s">
        <v>58</v>
      </c>
      <c r="Z345" s="757"/>
      <c r="AA345" s="757"/>
      <c r="AB345" s="757"/>
      <c r="AC345" s="757"/>
      <c r="AD345" s="757"/>
      <c r="AE345" s="757"/>
      <c r="AF345" s="757"/>
      <c r="AG345" s="828"/>
      <c r="AH345" s="740" t="s">
        <v>76</v>
      </c>
      <c r="AI345" s="741"/>
      <c r="AJ345" s="31" t="s">
        <v>194</v>
      </c>
      <c r="AK345" s="31"/>
      <c r="AL345" s="31"/>
      <c r="AM345" s="31"/>
      <c r="AN345" s="31"/>
      <c r="AO345" s="31"/>
      <c r="AP345" s="31"/>
      <c r="AQ345" s="31"/>
      <c r="AR345" s="31"/>
      <c r="AS345" s="31"/>
      <c r="AT345" s="31"/>
      <c r="AU345" s="31"/>
      <c r="AV345" s="31"/>
      <c r="AW345" s="31"/>
      <c r="AX345" s="31"/>
      <c r="AY345" s="31"/>
      <c r="AZ345" s="31"/>
      <c r="BA345" s="31"/>
      <c r="BB345" s="31"/>
      <c r="BC345" s="32"/>
      <c r="BD345" s="740" t="s">
        <v>75</v>
      </c>
      <c r="BE345" s="741"/>
      <c r="BF345" s="31"/>
      <c r="BG345" s="31"/>
      <c r="BH345" s="741" t="s">
        <v>75</v>
      </c>
      <c r="BI345" s="753"/>
      <c r="BJ345" s="294"/>
      <c r="BK345" s="295"/>
      <c r="BL345" s="296"/>
      <c r="BM345" s="294"/>
      <c r="BN345" s="295"/>
      <c r="BO345" s="296"/>
      <c r="BP345" s="988"/>
      <c r="BQ345" s="988"/>
      <c r="BR345" s="988"/>
      <c r="BS345" s="988"/>
      <c r="BT345" s="988"/>
      <c r="BU345" s="988"/>
      <c r="BV345" s="989"/>
    </row>
    <row r="346" spans="2:74" ht="15" customHeight="1" x14ac:dyDescent="0.15">
      <c r="B346" s="874"/>
      <c r="C346" s="875"/>
      <c r="D346" s="875"/>
      <c r="E346" s="875"/>
      <c r="F346" s="876"/>
      <c r="G346" s="249"/>
      <c r="H346" s="249"/>
      <c r="I346" s="249"/>
      <c r="J346" s="249"/>
      <c r="K346" s="249"/>
      <c r="L346" s="817"/>
      <c r="M346" s="818"/>
      <c r="N346" s="818"/>
      <c r="O346" s="819"/>
      <c r="P346" s="1096"/>
      <c r="Q346" s="1097"/>
      <c r="R346" s="9"/>
      <c r="V346" s="12"/>
      <c r="W346" s="560" t="s">
        <v>76</v>
      </c>
      <c r="X346" s="548"/>
      <c r="Y346" s="542" t="s">
        <v>58</v>
      </c>
      <c r="Z346" s="563"/>
      <c r="AA346" s="563"/>
      <c r="AB346" s="563"/>
      <c r="AC346" s="563"/>
      <c r="AD346" s="563"/>
      <c r="AE346" s="563"/>
      <c r="AF346" s="563"/>
      <c r="AG346" s="594"/>
      <c r="AH346" s="686" t="s">
        <v>76</v>
      </c>
      <c r="AI346" s="687"/>
      <c r="AJ346" s="6" t="s">
        <v>193</v>
      </c>
      <c r="BC346" s="12"/>
      <c r="BD346" s="560" t="s">
        <v>75</v>
      </c>
      <c r="BE346" s="548"/>
      <c r="BH346" s="548" t="s">
        <v>75</v>
      </c>
      <c r="BI346" s="601"/>
      <c r="BJ346" s="294"/>
      <c r="BK346" s="295"/>
      <c r="BL346" s="296"/>
      <c r="BM346" s="294"/>
      <c r="BN346" s="295"/>
      <c r="BO346" s="296"/>
      <c r="BP346" s="988"/>
      <c r="BQ346" s="988"/>
      <c r="BR346" s="988"/>
      <c r="BS346" s="988"/>
      <c r="BT346" s="988"/>
      <c r="BU346" s="988"/>
      <c r="BV346" s="989"/>
    </row>
    <row r="347" spans="2:74" ht="15" customHeight="1" x14ac:dyDescent="0.15">
      <c r="B347" s="874"/>
      <c r="C347" s="875"/>
      <c r="D347" s="875"/>
      <c r="E347" s="875"/>
      <c r="F347" s="876"/>
      <c r="G347" s="249"/>
      <c r="H347" s="249"/>
      <c r="I347" s="249"/>
      <c r="J347" s="249"/>
      <c r="K347" s="249"/>
      <c r="L347" s="933" t="s">
        <v>201</v>
      </c>
      <c r="M347" s="934"/>
      <c r="N347" s="934"/>
      <c r="O347" s="935"/>
      <c r="P347" s="1087" t="s">
        <v>200</v>
      </c>
      <c r="Q347" s="1088"/>
      <c r="R347" s="559" t="s">
        <v>70</v>
      </c>
      <c r="S347" s="621"/>
      <c r="T347" s="621"/>
      <c r="U347" s="621"/>
      <c r="V347" s="719"/>
      <c r="W347" s="558" t="s">
        <v>76</v>
      </c>
      <c r="X347" s="547"/>
      <c r="Y347" s="683" t="s">
        <v>60</v>
      </c>
      <c r="Z347" s="952"/>
      <c r="AA347" s="952"/>
      <c r="AB347" s="952"/>
      <c r="AC347" s="952"/>
      <c r="AD347" s="952"/>
      <c r="AE347" s="952"/>
      <c r="AF347" s="952"/>
      <c r="AG347" s="953"/>
      <c r="AH347" s="558" t="s">
        <v>76</v>
      </c>
      <c r="AI347" s="547"/>
      <c r="AJ347" s="34" t="s">
        <v>195</v>
      </c>
      <c r="AK347" s="34"/>
      <c r="AL347" s="34"/>
      <c r="AM347" s="34"/>
      <c r="AN347" s="34"/>
      <c r="AO347" s="34"/>
      <c r="AP347" s="34"/>
      <c r="AQ347" s="34"/>
      <c r="AR347" s="34"/>
      <c r="AS347" s="34"/>
      <c r="AT347" s="34"/>
      <c r="AU347" s="34"/>
      <c r="AV347" s="34"/>
      <c r="AW347" s="34"/>
      <c r="AX347" s="34"/>
      <c r="AY347" s="34"/>
      <c r="AZ347" s="34"/>
      <c r="BA347" s="34"/>
      <c r="BB347" s="34"/>
      <c r="BC347" s="33"/>
      <c r="BD347" s="558" t="s">
        <v>75</v>
      </c>
      <c r="BE347" s="547"/>
      <c r="BF347" s="547" t="s">
        <v>75</v>
      </c>
      <c r="BG347" s="547"/>
      <c r="BH347" s="547" t="s">
        <v>75</v>
      </c>
      <c r="BI347" s="951"/>
      <c r="BJ347" s="527" t="s">
        <v>128</v>
      </c>
      <c r="BK347" s="528"/>
      <c r="BL347" s="692"/>
      <c r="BM347" s="527" t="s">
        <v>128</v>
      </c>
      <c r="BN347" s="528"/>
      <c r="BO347" s="692"/>
      <c r="BP347" s="988"/>
      <c r="BQ347" s="988"/>
      <c r="BR347" s="988"/>
      <c r="BS347" s="988"/>
      <c r="BT347" s="988"/>
      <c r="BU347" s="988"/>
      <c r="BV347" s="989"/>
    </row>
    <row r="348" spans="2:74" ht="15" customHeight="1" x14ac:dyDescent="0.15">
      <c r="B348" s="874"/>
      <c r="C348" s="875"/>
      <c r="D348" s="875"/>
      <c r="E348" s="875"/>
      <c r="F348" s="876"/>
      <c r="G348" s="249"/>
      <c r="H348" s="249"/>
      <c r="I348" s="249"/>
      <c r="J348" s="249"/>
      <c r="K348" s="249"/>
      <c r="L348" s="817"/>
      <c r="M348" s="818"/>
      <c r="N348" s="818"/>
      <c r="O348" s="819"/>
      <c r="P348" s="1026"/>
      <c r="Q348" s="1089"/>
      <c r="R348" s="9"/>
      <c r="V348" s="12"/>
      <c r="W348" s="560" t="s">
        <v>76</v>
      </c>
      <c r="X348" s="548"/>
      <c r="Y348" s="542" t="s">
        <v>58</v>
      </c>
      <c r="Z348" s="563"/>
      <c r="AA348" s="563"/>
      <c r="AB348" s="563"/>
      <c r="AC348" s="563"/>
      <c r="AD348" s="563"/>
      <c r="AE348" s="563"/>
      <c r="AF348" s="563"/>
      <c r="AG348" s="594"/>
      <c r="AH348" s="686" t="s">
        <v>76</v>
      </c>
      <c r="AI348" s="687"/>
      <c r="AJ348" s="6" t="s">
        <v>199</v>
      </c>
      <c r="BC348" s="12"/>
      <c r="BD348" s="560" t="s">
        <v>75</v>
      </c>
      <c r="BE348" s="548"/>
      <c r="BH348" s="548" t="s">
        <v>75</v>
      </c>
      <c r="BI348" s="601"/>
      <c r="BJ348" s="530"/>
      <c r="BK348" s="531"/>
      <c r="BL348" s="600"/>
      <c r="BM348" s="530"/>
      <c r="BN348" s="531"/>
      <c r="BO348" s="600"/>
      <c r="BP348" s="988"/>
      <c r="BQ348" s="988"/>
      <c r="BR348" s="988"/>
      <c r="BS348" s="988"/>
      <c r="BT348" s="988"/>
      <c r="BU348" s="988"/>
      <c r="BV348" s="989"/>
    </row>
    <row r="349" spans="2:74" ht="15" customHeight="1" x14ac:dyDescent="0.15">
      <c r="B349" s="874"/>
      <c r="C349" s="875"/>
      <c r="D349" s="875"/>
      <c r="E349" s="875"/>
      <c r="F349" s="876"/>
      <c r="G349" s="249"/>
      <c r="H349" s="249"/>
      <c r="I349" s="249"/>
      <c r="J349" s="249"/>
      <c r="K349" s="249"/>
      <c r="L349" s="817"/>
      <c r="M349" s="818"/>
      <c r="N349" s="818"/>
      <c r="O349" s="819"/>
      <c r="P349" s="1026"/>
      <c r="Q349" s="1089"/>
      <c r="R349" s="9"/>
      <c r="V349" s="12"/>
      <c r="W349" s="740" t="s">
        <v>76</v>
      </c>
      <c r="X349" s="741"/>
      <c r="Y349" s="757"/>
      <c r="Z349" s="757"/>
      <c r="AA349" s="757"/>
      <c r="AB349" s="757"/>
      <c r="AC349" s="757"/>
      <c r="AD349" s="757"/>
      <c r="AE349" s="757"/>
      <c r="AF349" s="757"/>
      <c r="AG349" s="828"/>
      <c r="AH349" s="740" t="s">
        <v>76</v>
      </c>
      <c r="AI349" s="741"/>
      <c r="AJ349" s="31" t="s">
        <v>194</v>
      </c>
      <c r="AK349" s="31"/>
      <c r="AL349" s="31"/>
      <c r="AM349" s="31"/>
      <c r="AN349" s="31"/>
      <c r="AO349" s="31"/>
      <c r="AP349" s="31"/>
      <c r="AQ349" s="31"/>
      <c r="AR349" s="31"/>
      <c r="AS349" s="31"/>
      <c r="AT349" s="31"/>
      <c r="AU349" s="31"/>
      <c r="AV349" s="31"/>
      <c r="AW349" s="31"/>
      <c r="AX349" s="31"/>
      <c r="AY349" s="31"/>
      <c r="AZ349" s="31"/>
      <c r="BA349" s="31"/>
      <c r="BB349" s="31"/>
      <c r="BC349" s="32"/>
      <c r="BD349" s="740" t="s">
        <v>75</v>
      </c>
      <c r="BE349" s="741"/>
      <c r="BF349" s="31"/>
      <c r="BG349" s="31"/>
      <c r="BH349" s="741" t="s">
        <v>75</v>
      </c>
      <c r="BI349" s="753"/>
      <c r="BJ349" s="530" t="s">
        <v>129</v>
      </c>
      <c r="BK349" s="531"/>
      <c r="BL349" s="600"/>
      <c r="BM349" s="530" t="s">
        <v>129</v>
      </c>
      <c r="BN349" s="531"/>
      <c r="BO349" s="600"/>
      <c r="BP349" s="988"/>
      <c r="BQ349" s="988"/>
      <c r="BR349" s="988"/>
      <c r="BS349" s="988"/>
      <c r="BT349" s="988"/>
      <c r="BU349" s="988"/>
      <c r="BV349" s="989"/>
    </row>
    <row r="350" spans="2:74" ht="15" customHeight="1" x14ac:dyDescent="0.15">
      <c r="B350" s="874"/>
      <c r="C350" s="875"/>
      <c r="D350" s="875"/>
      <c r="E350" s="875"/>
      <c r="F350" s="876"/>
      <c r="G350" s="249"/>
      <c r="H350" s="249"/>
      <c r="I350" s="249"/>
      <c r="J350" s="249"/>
      <c r="K350" s="249"/>
      <c r="L350" s="817"/>
      <c r="M350" s="818"/>
      <c r="N350" s="818"/>
      <c r="O350" s="819"/>
      <c r="P350" s="1026"/>
      <c r="Q350" s="1089"/>
      <c r="R350" s="9"/>
      <c r="V350" s="12"/>
      <c r="W350" s="560" t="s">
        <v>76</v>
      </c>
      <c r="X350" s="548"/>
      <c r="Y350" s="542" t="s">
        <v>58</v>
      </c>
      <c r="Z350" s="563"/>
      <c r="AA350" s="563"/>
      <c r="AB350" s="563"/>
      <c r="AC350" s="563"/>
      <c r="AD350" s="563"/>
      <c r="AE350" s="563"/>
      <c r="AF350" s="563"/>
      <c r="AG350" s="594"/>
      <c r="AH350" s="686" t="s">
        <v>76</v>
      </c>
      <c r="AI350" s="687"/>
      <c r="AJ350" s="6" t="s">
        <v>198</v>
      </c>
      <c r="BC350" s="12"/>
      <c r="BD350" s="560" t="s">
        <v>75</v>
      </c>
      <c r="BE350" s="548"/>
      <c r="BH350" s="548" t="s">
        <v>75</v>
      </c>
      <c r="BI350" s="601"/>
      <c r="BJ350" s="530"/>
      <c r="BK350" s="531"/>
      <c r="BL350" s="600"/>
      <c r="BM350" s="530"/>
      <c r="BN350" s="531"/>
      <c r="BO350" s="600"/>
      <c r="BP350" s="988"/>
      <c r="BQ350" s="988"/>
      <c r="BR350" s="988"/>
      <c r="BS350" s="988"/>
      <c r="BT350" s="988"/>
      <c r="BU350" s="988"/>
      <c r="BV350" s="989"/>
    </row>
    <row r="351" spans="2:74" ht="15" customHeight="1" x14ac:dyDescent="0.15">
      <c r="B351" s="874"/>
      <c r="C351" s="875"/>
      <c r="D351" s="875"/>
      <c r="E351" s="875"/>
      <c r="F351" s="876"/>
      <c r="G351" s="249"/>
      <c r="H351" s="249"/>
      <c r="I351" s="249"/>
      <c r="J351" s="249"/>
      <c r="K351" s="249"/>
      <c r="L351" s="817"/>
      <c r="M351" s="818"/>
      <c r="N351" s="818"/>
      <c r="O351" s="819"/>
      <c r="P351" s="1026"/>
      <c r="Q351" s="1089"/>
      <c r="R351" s="9"/>
      <c r="V351" s="12"/>
      <c r="W351" s="740" t="s">
        <v>76</v>
      </c>
      <c r="X351" s="741"/>
      <c r="Y351" s="757"/>
      <c r="Z351" s="757"/>
      <c r="AA351" s="757"/>
      <c r="AB351" s="757"/>
      <c r="AC351" s="757"/>
      <c r="AD351" s="757"/>
      <c r="AE351" s="757"/>
      <c r="AF351" s="757"/>
      <c r="AG351" s="828"/>
      <c r="AH351" s="740" t="s">
        <v>76</v>
      </c>
      <c r="AI351" s="741"/>
      <c r="AJ351" s="31" t="s">
        <v>197</v>
      </c>
      <c r="AK351" s="31"/>
      <c r="AL351" s="31"/>
      <c r="AM351" s="31"/>
      <c r="AN351" s="31"/>
      <c r="AO351" s="31"/>
      <c r="AP351" s="31"/>
      <c r="AQ351" s="31"/>
      <c r="AR351" s="31"/>
      <c r="AS351" s="31"/>
      <c r="AT351" s="31"/>
      <c r="AU351" s="31"/>
      <c r="AV351" s="31"/>
      <c r="AW351" s="31"/>
      <c r="AX351" s="31"/>
      <c r="AY351" s="31"/>
      <c r="AZ351" s="31"/>
      <c r="BA351" s="31"/>
      <c r="BB351" s="31"/>
      <c r="BC351" s="32"/>
      <c r="BD351" s="740" t="s">
        <v>75</v>
      </c>
      <c r="BE351" s="741"/>
      <c r="BF351" s="31"/>
      <c r="BG351" s="31"/>
      <c r="BH351" s="741" t="s">
        <v>75</v>
      </c>
      <c r="BI351" s="753"/>
      <c r="BJ351" s="294"/>
      <c r="BK351" s="295"/>
      <c r="BL351" s="296"/>
      <c r="BM351" s="294"/>
      <c r="BN351" s="295"/>
      <c r="BO351" s="296"/>
      <c r="BP351" s="988"/>
      <c r="BQ351" s="988"/>
      <c r="BR351" s="988"/>
      <c r="BS351" s="988"/>
      <c r="BT351" s="988"/>
      <c r="BU351" s="988"/>
      <c r="BV351" s="989"/>
    </row>
    <row r="352" spans="2:74" ht="15" customHeight="1" x14ac:dyDescent="0.15">
      <c r="B352" s="874"/>
      <c r="C352" s="875"/>
      <c r="D352" s="875"/>
      <c r="E352" s="875"/>
      <c r="F352" s="876"/>
      <c r="G352" s="249"/>
      <c r="H352" s="249"/>
      <c r="I352" s="249"/>
      <c r="J352" s="249"/>
      <c r="K352" s="249"/>
      <c r="L352" s="817"/>
      <c r="M352" s="818"/>
      <c r="N352" s="818"/>
      <c r="O352" s="819"/>
      <c r="P352" s="1028"/>
      <c r="Q352" s="1090"/>
      <c r="R352" s="7"/>
      <c r="S352" s="8"/>
      <c r="T352" s="8"/>
      <c r="U352" s="8"/>
      <c r="V352" s="13"/>
      <c r="W352" s="539" t="s">
        <v>76</v>
      </c>
      <c r="X352" s="540"/>
      <c r="Y352" s="739" t="s">
        <v>58</v>
      </c>
      <c r="Z352" s="536"/>
      <c r="AA352" s="536"/>
      <c r="AB352" s="536"/>
      <c r="AC352" s="536"/>
      <c r="AD352" s="536"/>
      <c r="AE352" s="536"/>
      <c r="AF352" s="536"/>
      <c r="AG352" s="729"/>
      <c r="AH352" s="777" t="s">
        <v>76</v>
      </c>
      <c r="AI352" s="778"/>
      <c r="AJ352" s="8" t="s">
        <v>193</v>
      </c>
      <c r="AK352" s="8"/>
      <c r="AL352" s="8"/>
      <c r="AM352" s="8"/>
      <c r="AN352" s="8"/>
      <c r="AO352" s="8"/>
      <c r="AP352" s="8"/>
      <c r="AQ352" s="8"/>
      <c r="AR352" s="8"/>
      <c r="AS352" s="8"/>
      <c r="AT352" s="8"/>
      <c r="AU352" s="8"/>
      <c r="AV352" s="8"/>
      <c r="AW352" s="8"/>
      <c r="AX352" s="8"/>
      <c r="AY352" s="8"/>
      <c r="AZ352" s="8"/>
      <c r="BA352" s="8"/>
      <c r="BB352" s="8"/>
      <c r="BC352" s="13"/>
      <c r="BD352" s="539" t="s">
        <v>75</v>
      </c>
      <c r="BE352" s="540"/>
      <c r="BF352" s="8"/>
      <c r="BG352" s="8"/>
      <c r="BH352" s="540" t="s">
        <v>75</v>
      </c>
      <c r="BI352" s="541"/>
      <c r="BJ352" s="294"/>
      <c r="BK352" s="295"/>
      <c r="BL352" s="296"/>
      <c r="BM352" s="294"/>
      <c r="BN352" s="295"/>
      <c r="BO352" s="296"/>
      <c r="BP352" s="988"/>
      <c r="BQ352" s="988"/>
      <c r="BR352" s="988"/>
      <c r="BS352" s="988"/>
      <c r="BT352" s="988"/>
      <c r="BU352" s="988"/>
      <c r="BV352" s="989"/>
    </row>
    <row r="353" spans="2:74" ht="15" customHeight="1" x14ac:dyDescent="0.15">
      <c r="B353" s="874"/>
      <c r="C353" s="875"/>
      <c r="D353" s="875"/>
      <c r="E353" s="875"/>
      <c r="F353" s="876"/>
      <c r="G353" s="249"/>
      <c r="H353" s="249"/>
      <c r="I353" s="249"/>
      <c r="J353" s="249"/>
      <c r="K353" s="249"/>
      <c r="L353" s="817"/>
      <c r="M353" s="818"/>
      <c r="N353" s="818"/>
      <c r="O353" s="819"/>
      <c r="P353" s="1092" t="s">
        <v>196</v>
      </c>
      <c r="Q353" s="1093"/>
      <c r="R353" s="559" t="s">
        <v>70</v>
      </c>
      <c r="S353" s="621"/>
      <c r="T353" s="621"/>
      <c r="U353" s="621"/>
      <c r="V353" s="719"/>
      <c r="W353" s="559" t="s">
        <v>76</v>
      </c>
      <c r="X353" s="621"/>
      <c r="Y353" s="738" t="s">
        <v>60</v>
      </c>
      <c r="Z353" s="716"/>
      <c r="AA353" s="716"/>
      <c r="AB353" s="716"/>
      <c r="AC353" s="716"/>
      <c r="AD353" s="716"/>
      <c r="AE353" s="716"/>
      <c r="AF353" s="716"/>
      <c r="AG353" s="752"/>
      <c r="AH353" s="559" t="s">
        <v>76</v>
      </c>
      <c r="AI353" s="621"/>
      <c r="AJ353" s="267" t="s">
        <v>195</v>
      </c>
      <c r="AK353" s="4"/>
      <c r="AL353" s="4"/>
      <c r="AM353" s="4"/>
      <c r="AN353" s="4"/>
      <c r="AO353" s="4"/>
      <c r="AP353" s="4"/>
      <c r="AQ353" s="4"/>
      <c r="AR353" s="4"/>
      <c r="AS353" s="4"/>
      <c r="AT353" s="4"/>
      <c r="AU353" s="4"/>
      <c r="AV353" s="4"/>
      <c r="AW353" s="4"/>
      <c r="AX353" s="4"/>
      <c r="AY353" s="4"/>
      <c r="AZ353" s="4"/>
      <c r="BA353" s="4"/>
      <c r="BB353" s="4"/>
      <c r="BC353" s="11"/>
      <c r="BD353" s="559" t="s">
        <v>75</v>
      </c>
      <c r="BE353" s="621"/>
      <c r="BF353" s="4"/>
      <c r="BG353" s="4"/>
      <c r="BH353" s="621" t="s">
        <v>75</v>
      </c>
      <c r="BI353" s="719"/>
      <c r="BJ353" s="294"/>
      <c r="BK353" s="295"/>
      <c r="BL353" s="296"/>
      <c r="BM353" s="294"/>
      <c r="BN353" s="295"/>
      <c r="BO353" s="296"/>
      <c r="BP353" s="988"/>
      <c r="BQ353" s="988"/>
      <c r="BR353" s="988"/>
      <c r="BS353" s="988"/>
      <c r="BT353" s="988"/>
      <c r="BU353" s="988"/>
      <c r="BV353" s="989"/>
    </row>
    <row r="354" spans="2:74" ht="15" customHeight="1" x14ac:dyDescent="0.15">
      <c r="B354" s="874"/>
      <c r="C354" s="875"/>
      <c r="D354" s="875"/>
      <c r="E354" s="875"/>
      <c r="F354" s="876"/>
      <c r="G354" s="249"/>
      <c r="H354" s="249"/>
      <c r="I354" s="249"/>
      <c r="J354" s="249"/>
      <c r="K354" s="249"/>
      <c r="L354" s="817"/>
      <c r="M354" s="818"/>
      <c r="N354" s="818"/>
      <c r="O354" s="819"/>
      <c r="P354" s="1094"/>
      <c r="Q354" s="1095"/>
      <c r="R354" s="9"/>
      <c r="V354" s="12"/>
      <c r="W354" s="740" t="s">
        <v>76</v>
      </c>
      <c r="X354" s="741"/>
      <c r="Y354" s="1091" t="s">
        <v>58</v>
      </c>
      <c r="Z354" s="757"/>
      <c r="AA354" s="757"/>
      <c r="AB354" s="757"/>
      <c r="AC354" s="757"/>
      <c r="AD354" s="757"/>
      <c r="AE354" s="757"/>
      <c r="AF354" s="757"/>
      <c r="AG354" s="828"/>
      <c r="AH354" s="740" t="s">
        <v>76</v>
      </c>
      <c r="AI354" s="741"/>
      <c r="AJ354" s="31" t="s">
        <v>194</v>
      </c>
      <c r="AK354" s="31"/>
      <c r="AL354" s="31"/>
      <c r="AM354" s="31"/>
      <c r="AN354" s="31"/>
      <c r="AO354" s="31"/>
      <c r="AP354" s="31"/>
      <c r="AQ354" s="31"/>
      <c r="AR354" s="31"/>
      <c r="AS354" s="31"/>
      <c r="AT354" s="31"/>
      <c r="AU354" s="31"/>
      <c r="AV354" s="31"/>
      <c r="AW354" s="31"/>
      <c r="AX354" s="31"/>
      <c r="AY354" s="31"/>
      <c r="AZ354" s="31"/>
      <c r="BA354" s="31"/>
      <c r="BB354" s="31"/>
      <c r="BC354" s="32"/>
      <c r="BD354" s="740" t="s">
        <v>75</v>
      </c>
      <c r="BE354" s="741"/>
      <c r="BF354" s="31"/>
      <c r="BG354" s="31"/>
      <c r="BH354" s="741" t="s">
        <v>75</v>
      </c>
      <c r="BI354" s="753"/>
      <c r="BJ354" s="294"/>
      <c r="BK354" s="295"/>
      <c r="BL354" s="296"/>
      <c r="BM354" s="294"/>
      <c r="BN354" s="295"/>
      <c r="BO354" s="296"/>
      <c r="BP354" s="988"/>
      <c r="BQ354" s="988"/>
      <c r="BR354" s="988"/>
      <c r="BS354" s="988"/>
      <c r="BT354" s="988"/>
      <c r="BU354" s="988"/>
      <c r="BV354" s="989"/>
    </row>
    <row r="355" spans="2:74" ht="15" customHeight="1" x14ac:dyDescent="0.15">
      <c r="B355" s="874"/>
      <c r="C355" s="875"/>
      <c r="D355" s="875"/>
      <c r="E355" s="875"/>
      <c r="F355" s="876"/>
      <c r="G355" s="249"/>
      <c r="H355" s="249"/>
      <c r="I355" s="249"/>
      <c r="J355" s="249"/>
      <c r="K355" s="249"/>
      <c r="L355" s="820"/>
      <c r="M355" s="821"/>
      <c r="N355" s="821"/>
      <c r="O355" s="822"/>
      <c r="P355" s="1096"/>
      <c r="Q355" s="1097"/>
      <c r="R355" s="9"/>
      <c r="V355" s="12"/>
      <c r="W355" s="560" t="s">
        <v>76</v>
      </c>
      <c r="X355" s="548"/>
      <c r="Y355" s="542" t="s">
        <v>58</v>
      </c>
      <c r="Z355" s="563"/>
      <c r="AA355" s="563"/>
      <c r="AB355" s="563"/>
      <c r="AC355" s="563"/>
      <c r="AD355" s="563"/>
      <c r="AE355" s="563"/>
      <c r="AF355" s="563"/>
      <c r="AG355" s="594"/>
      <c r="AH355" s="686" t="s">
        <v>76</v>
      </c>
      <c r="AI355" s="687"/>
      <c r="AJ355" s="6" t="s">
        <v>193</v>
      </c>
      <c r="BC355" s="12"/>
      <c r="BD355" s="560" t="s">
        <v>75</v>
      </c>
      <c r="BE355" s="548"/>
      <c r="BH355" s="548" t="s">
        <v>75</v>
      </c>
      <c r="BI355" s="601"/>
      <c r="BJ355" s="297"/>
      <c r="BK355" s="288"/>
      <c r="BL355" s="298"/>
      <c r="BM355" s="297"/>
      <c r="BN355" s="288"/>
      <c r="BO355" s="298"/>
      <c r="BP355" s="988"/>
      <c r="BQ355" s="988"/>
      <c r="BR355" s="988"/>
      <c r="BS355" s="988"/>
      <c r="BT355" s="988"/>
      <c r="BU355" s="988"/>
      <c r="BV355" s="989"/>
    </row>
    <row r="356" spans="2:74" ht="15" customHeight="1" x14ac:dyDescent="0.15">
      <c r="B356" s="874"/>
      <c r="C356" s="875"/>
      <c r="D356" s="875"/>
      <c r="E356" s="875"/>
      <c r="F356" s="876"/>
      <c r="G356" s="255"/>
      <c r="H356" s="249"/>
      <c r="I356" s="249"/>
      <c r="J356" s="249"/>
      <c r="K356" s="249"/>
      <c r="L356" s="1098" t="s">
        <v>259</v>
      </c>
      <c r="M356" s="1099"/>
      <c r="N356" s="1099"/>
      <c r="O356" s="1099"/>
      <c r="P356" s="1099"/>
      <c r="Q356" s="1100"/>
      <c r="R356" s="559" t="s">
        <v>70</v>
      </c>
      <c r="S356" s="621"/>
      <c r="T356" s="621"/>
      <c r="U356" s="621"/>
      <c r="V356" s="719"/>
      <c r="W356" s="559" t="s">
        <v>76</v>
      </c>
      <c r="X356" s="621"/>
      <c r="Y356" s="738" t="s">
        <v>60</v>
      </c>
      <c r="Z356" s="716"/>
      <c r="AA356" s="716"/>
      <c r="AB356" s="716"/>
      <c r="AC356" s="716"/>
      <c r="AD356" s="716"/>
      <c r="AE356" s="716"/>
      <c r="AF356" s="716"/>
      <c r="AG356" s="752"/>
      <c r="AH356" s="559" t="s">
        <v>76</v>
      </c>
      <c r="AI356" s="621"/>
      <c r="AJ356" s="4" t="s">
        <v>192</v>
      </c>
      <c r="AK356" s="4"/>
      <c r="AL356" s="4"/>
      <c r="AM356" s="4"/>
      <c r="AN356" s="4"/>
      <c r="AO356" s="4"/>
      <c r="AP356" s="4"/>
      <c r="AQ356" s="4"/>
      <c r="AR356" s="4"/>
      <c r="AS356" s="4"/>
      <c r="AT356" s="4"/>
      <c r="AU356" s="4"/>
      <c r="AV356" s="4"/>
      <c r="AW356" s="4"/>
      <c r="AX356" s="4"/>
      <c r="AY356" s="4"/>
      <c r="AZ356" s="4"/>
      <c r="BA356" s="4"/>
      <c r="BB356" s="4"/>
      <c r="BC356" s="11"/>
      <c r="BD356" s="559" t="s">
        <v>75</v>
      </c>
      <c r="BE356" s="621"/>
      <c r="BF356" s="621" t="s">
        <v>75</v>
      </c>
      <c r="BG356" s="621"/>
      <c r="BH356" s="621" t="s">
        <v>75</v>
      </c>
      <c r="BI356" s="719"/>
      <c r="BJ356" s="527" t="s">
        <v>653</v>
      </c>
      <c r="BK356" s="528"/>
      <c r="BL356" s="692"/>
      <c r="BM356" s="527" t="s">
        <v>653</v>
      </c>
      <c r="BN356" s="528"/>
      <c r="BO356" s="692"/>
      <c r="BP356" s="988"/>
      <c r="BQ356" s="988"/>
      <c r="BR356" s="988"/>
      <c r="BS356" s="988"/>
      <c r="BT356" s="988"/>
      <c r="BU356" s="988"/>
      <c r="BV356" s="989"/>
    </row>
    <row r="357" spans="2:74" ht="15" customHeight="1" thickBot="1" x14ac:dyDescent="0.2">
      <c r="B357" s="877"/>
      <c r="C357" s="878"/>
      <c r="D357" s="878"/>
      <c r="E357" s="878"/>
      <c r="F357" s="879"/>
      <c r="G357" s="394"/>
      <c r="H357" s="392"/>
      <c r="I357" s="392"/>
      <c r="J357" s="392"/>
      <c r="K357" s="392"/>
      <c r="L357" s="1101"/>
      <c r="M357" s="1102"/>
      <c r="N357" s="1102"/>
      <c r="O357" s="1102"/>
      <c r="P357" s="1102"/>
      <c r="Q357" s="1103"/>
      <c r="R357" s="334"/>
      <c r="S357" s="335"/>
      <c r="T357" s="335"/>
      <c r="U357" s="335"/>
      <c r="V357" s="336"/>
      <c r="W357" s="595" t="s">
        <v>76</v>
      </c>
      <c r="X357" s="596"/>
      <c r="Y357" s="564"/>
      <c r="Z357" s="564"/>
      <c r="AA357" s="564"/>
      <c r="AB357" s="564"/>
      <c r="AC357" s="564"/>
      <c r="AD357" s="564"/>
      <c r="AE357" s="564"/>
      <c r="AF357" s="564"/>
      <c r="AG357" s="597"/>
      <c r="AH357" s="595" t="s">
        <v>76</v>
      </c>
      <c r="AI357" s="596"/>
      <c r="AJ357" s="335"/>
      <c r="AK357" s="335"/>
      <c r="AL357" s="335"/>
      <c r="AM357" s="335"/>
      <c r="AN357" s="335"/>
      <c r="AO357" s="335"/>
      <c r="AP357" s="335"/>
      <c r="AQ357" s="335"/>
      <c r="AR357" s="335"/>
      <c r="AS357" s="335"/>
      <c r="AT357" s="335"/>
      <c r="AU357" s="335"/>
      <c r="AV357" s="335"/>
      <c r="AW357" s="335"/>
      <c r="AX357" s="335"/>
      <c r="AY357" s="335"/>
      <c r="AZ357" s="335"/>
      <c r="BA357" s="335"/>
      <c r="BB357" s="335"/>
      <c r="BC357" s="336"/>
      <c r="BD357" s="334"/>
      <c r="BE357" s="335"/>
      <c r="BF357" s="335"/>
      <c r="BG357" s="335"/>
      <c r="BH357" s="335"/>
      <c r="BI357" s="336"/>
      <c r="BJ357" s="587" t="s">
        <v>654</v>
      </c>
      <c r="BK357" s="588"/>
      <c r="BL357" s="599"/>
      <c r="BM357" s="587" t="s">
        <v>654</v>
      </c>
      <c r="BN357" s="588"/>
      <c r="BO357" s="599"/>
      <c r="BP357" s="996"/>
      <c r="BQ357" s="996"/>
      <c r="BR357" s="996"/>
      <c r="BS357" s="996"/>
      <c r="BT357" s="996"/>
      <c r="BU357" s="996"/>
      <c r="BV357" s="997"/>
    </row>
    <row r="358" spans="2:74" ht="15.75" customHeight="1" x14ac:dyDescent="0.15">
      <c r="B358" s="6" t="s">
        <v>191</v>
      </c>
      <c r="C358" s="24"/>
      <c r="D358" s="24"/>
      <c r="E358" s="24"/>
      <c r="F358" s="24"/>
      <c r="G358" s="24"/>
      <c r="H358" s="24"/>
      <c r="I358" s="24"/>
      <c r="J358" s="24"/>
      <c r="K358" s="24"/>
      <c r="L358" s="39"/>
      <c r="M358" s="39"/>
      <c r="N358" s="39"/>
      <c r="O358" s="39"/>
      <c r="P358" s="38"/>
      <c r="Q358" s="38"/>
    </row>
    <row r="359" spans="2:74" ht="12" customHeight="1" x14ac:dyDescent="0.15"/>
    <row r="360" spans="2:74" ht="16.5" customHeight="1" x14ac:dyDescent="0.15">
      <c r="B360" s="45" t="s">
        <v>473</v>
      </c>
    </row>
    <row r="361" spans="2:74" ht="24.75" customHeight="1" x14ac:dyDescent="0.15">
      <c r="B361" s="680" t="s">
        <v>106</v>
      </c>
      <c r="C361" s="680"/>
      <c r="D361" s="680"/>
      <c r="E361" s="680"/>
      <c r="F361" s="680"/>
      <c r="G361" s="680"/>
      <c r="H361" s="680"/>
      <c r="I361" s="680"/>
      <c r="J361" s="680"/>
      <c r="K361" s="680"/>
      <c r="L361" s="680"/>
      <c r="M361" s="680"/>
      <c r="N361" s="680"/>
      <c r="O361" s="680"/>
      <c r="P361" s="680"/>
      <c r="Q361" s="680"/>
      <c r="R361" s="680"/>
      <c r="S361" s="680"/>
      <c r="T361" s="680"/>
      <c r="U361" s="680"/>
      <c r="V361" s="680"/>
      <c r="W361" s="680"/>
      <c r="X361" s="680"/>
      <c r="Y361" s="680"/>
      <c r="Z361" s="680"/>
      <c r="AA361" s="680"/>
      <c r="AB361" s="680"/>
      <c r="AC361" s="680"/>
      <c r="AD361" s="680"/>
      <c r="AE361" s="680"/>
      <c r="AF361" s="680"/>
      <c r="AG361" s="680"/>
      <c r="AH361" s="680"/>
      <c r="AI361" s="680"/>
      <c r="AJ361" s="680"/>
      <c r="AK361" s="680"/>
      <c r="AL361" s="680"/>
      <c r="AM361" s="680"/>
      <c r="AN361" s="680"/>
      <c r="AO361" s="680"/>
      <c r="AP361" s="680"/>
      <c r="AQ361" s="680"/>
      <c r="AR361" s="680"/>
      <c r="AS361" s="680"/>
      <c r="AT361" s="680"/>
      <c r="AU361" s="680"/>
      <c r="AV361" s="680"/>
      <c r="AW361" s="680"/>
      <c r="AX361" s="680"/>
      <c r="AY361" s="680"/>
      <c r="AZ361" s="680"/>
      <c r="BA361" s="680"/>
      <c r="BB361" s="680"/>
      <c r="BC361" s="680"/>
      <c r="BD361" s="680"/>
      <c r="BE361" s="680"/>
      <c r="BF361" s="680"/>
      <c r="BG361" s="680"/>
      <c r="BH361" s="680"/>
      <c r="BI361" s="680"/>
      <c r="BJ361" s="680"/>
      <c r="BK361" s="680"/>
      <c r="BL361" s="680"/>
      <c r="BM361" s="680"/>
      <c r="BN361" s="680"/>
      <c r="BO361" s="680"/>
      <c r="BP361" s="680"/>
      <c r="BQ361" s="680"/>
      <c r="BR361" s="680"/>
      <c r="BS361" s="680"/>
      <c r="BT361" s="680"/>
      <c r="BU361" s="680"/>
      <c r="BV361" s="680"/>
    </row>
    <row r="362" spans="2:74" ht="16.5" customHeight="1" x14ac:dyDescent="0.15">
      <c r="B362" s="668" t="s">
        <v>13</v>
      </c>
      <c r="C362" s="669"/>
      <c r="D362" s="669"/>
      <c r="E362" s="669"/>
      <c r="F362" s="669"/>
      <c r="G362" s="669"/>
      <c r="H362" s="669"/>
      <c r="I362" s="669"/>
      <c r="J362" s="669"/>
      <c r="K362" s="669"/>
      <c r="L362" s="669"/>
      <c r="M362" s="669"/>
      <c r="N362" s="669"/>
      <c r="O362" s="669"/>
      <c r="P362" s="669"/>
      <c r="Q362" s="670"/>
      <c r="R362" s="671" t="s">
        <v>114</v>
      </c>
      <c r="S362" s="672"/>
      <c r="T362" s="672"/>
      <c r="U362" s="672"/>
      <c r="V362" s="672"/>
      <c r="W362" s="672"/>
      <c r="X362" s="672"/>
      <c r="Y362" s="672"/>
      <c r="Z362" s="672"/>
      <c r="AA362" s="672"/>
      <c r="AB362" s="672"/>
      <c r="AC362" s="672"/>
      <c r="AD362" s="672"/>
      <c r="AE362" s="672"/>
      <c r="AF362" s="672"/>
      <c r="AG362" s="673"/>
      <c r="AH362" s="671" t="s">
        <v>107</v>
      </c>
      <c r="AI362" s="672"/>
      <c r="AJ362" s="672"/>
      <c r="AK362" s="672"/>
      <c r="AL362" s="672"/>
      <c r="AM362" s="672"/>
      <c r="AN362" s="672"/>
      <c r="AO362" s="672"/>
      <c r="AP362" s="672"/>
      <c r="AQ362" s="672"/>
      <c r="AR362" s="672"/>
      <c r="AS362" s="672"/>
      <c r="AT362" s="672"/>
      <c r="AU362" s="672"/>
      <c r="AV362" s="672"/>
      <c r="AW362" s="672"/>
      <c r="AX362" s="672"/>
      <c r="AY362" s="672"/>
      <c r="AZ362" s="672"/>
      <c r="BA362" s="672"/>
      <c r="BB362" s="672"/>
      <c r="BC362" s="672"/>
      <c r="BD362" s="672"/>
      <c r="BE362" s="672"/>
      <c r="BF362" s="672"/>
      <c r="BG362" s="672"/>
      <c r="BH362" s="672"/>
      <c r="BI362" s="672"/>
      <c r="BJ362" s="672"/>
      <c r="BK362" s="672"/>
      <c r="BL362" s="672"/>
      <c r="BM362" s="672"/>
      <c r="BN362" s="672"/>
      <c r="BO362" s="672"/>
      <c r="BP362" s="672"/>
      <c r="BQ362" s="672"/>
      <c r="BR362" s="672"/>
      <c r="BS362" s="672"/>
      <c r="BT362" s="672"/>
      <c r="BU362" s="672"/>
      <c r="BV362" s="673"/>
    </row>
    <row r="363" spans="2:74" x14ac:dyDescent="0.15">
      <c r="B363" s="10"/>
      <c r="C363" s="4"/>
      <c r="D363" s="4"/>
      <c r="E363" s="4"/>
      <c r="F363" s="4"/>
      <c r="G363" s="4"/>
      <c r="H363" s="4"/>
      <c r="I363" s="4"/>
      <c r="J363" s="4"/>
      <c r="K363" s="4"/>
      <c r="L363" s="4"/>
      <c r="M363" s="4"/>
      <c r="N363" s="4"/>
      <c r="O363" s="4"/>
      <c r="P363" s="4"/>
      <c r="Q363" s="11"/>
      <c r="R363" s="10"/>
      <c r="S363" s="4"/>
      <c r="T363" s="4"/>
      <c r="U363" s="4"/>
      <c r="V363" s="4"/>
      <c r="W363" s="4"/>
      <c r="X363" s="4"/>
      <c r="Y363" s="4"/>
      <c r="Z363" s="4"/>
      <c r="AA363" s="4"/>
      <c r="AB363" s="4"/>
      <c r="AC363" s="4"/>
      <c r="AD363" s="4"/>
      <c r="AE363" s="4"/>
      <c r="AF363" s="4"/>
      <c r="AG363" s="4"/>
      <c r="AH363" s="10"/>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11"/>
    </row>
    <row r="364" spans="2:74" x14ac:dyDescent="0.15">
      <c r="B364" s="9"/>
      <c r="Q364" s="12"/>
      <c r="R364" s="9"/>
      <c r="AH364" s="9"/>
      <c r="BV364" s="12"/>
    </row>
    <row r="365" spans="2:74" x14ac:dyDescent="0.15">
      <c r="B365" s="9"/>
      <c r="Q365" s="12"/>
      <c r="R365" s="9"/>
      <c r="AH365" s="9"/>
      <c r="BV365" s="12"/>
    </row>
    <row r="366" spans="2:74" x14ac:dyDescent="0.15">
      <c r="B366" s="9"/>
      <c r="Q366" s="12"/>
      <c r="R366" s="9"/>
      <c r="AH366" s="9"/>
      <c r="BV366" s="12"/>
    </row>
    <row r="367" spans="2:74" x14ac:dyDescent="0.15">
      <c r="B367" s="9"/>
      <c r="Q367" s="12"/>
      <c r="R367" s="9"/>
      <c r="AH367" s="9"/>
      <c r="BV367" s="12"/>
    </row>
    <row r="368" spans="2:74" x14ac:dyDescent="0.15">
      <c r="B368" s="9"/>
      <c r="Q368" s="12"/>
      <c r="R368" s="9"/>
      <c r="AH368" s="9"/>
      <c r="BV368" s="12"/>
    </row>
    <row r="369" spans="2:74" x14ac:dyDescent="0.15">
      <c r="B369" s="9"/>
      <c r="Q369" s="12"/>
      <c r="R369" s="9"/>
      <c r="AH369" s="9"/>
      <c r="BV369" s="12"/>
    </row>
    <row r="370" spans="2:74" x14ac:dyDescent="0.15">
      <c r="B370" s="9"/>
      <c r="Q370" s="12"/>
      <c r="R370" s="9"/>
      <c r="AH370" s="9"/>
      <c r="BV370" s="12"/>
    </row>
    <row r="371" spans="2:74" x14ac:dyDescent="0.15">
      <c r="B371" s="9"/>
      <c r="Q371" s="12"/>
      <c r="R371" s="9"/>
      <c r="AH371" s="9"/>
      <c r="BV371" s="12"/>
    </row>
    <row r="372" spans="2:74" x14ac:dyDescent="0.15">
      <c r="B372" s="9"/>
      <c r="Q372" s="12"/>
      <c r="R372" s="9"/>
      <c r="AH372" s="9"/>
      <c r="BV372" s="12"/>
    </row>
    <row r="373" spans="2:74" x14ac:dyDescent="0.15">
      <c r="B373" s="9"/>
      <c r="Q373" s="12"/>
      <c r="R373" s="9"/>
      <c r="AH373" s="9"/>
      <c r="BV373" s="12"/>
    </row>
    <row r="374" spans="2:74" x14ac:dyDescent="0.15">
      <c r="B374" s="9"/>
      <c r="Q374" s="12"/>
      <c r="R374" s="9"/>
      <c r="AH374" s="9"/>
      <c r="BV374" s="12"/>
    </row>
    <row r="375" spans="2:74" x14ac:dyDescent="0.15">
      <c r="B375" s="7"/>
      <c r="C375" s="8"/>
      <c r="D375" s="8"/>
      <c r="E375" s="8"/>
      <c r="F375" s="8"/>
      <c r="G375" s="8"/>
      <c r="H375" s="8"/>
      <c r="I375" s="8"/>
      <c r="J375" s="8"/>
      <c r="K375" s="8"/>
      <c r="L375" s="8"/>
      <c r="M375" s="8"/>
      <c r="N375" s="8"/>
      <c r="O375" s="8"/>
      <c r="P375" s="8"/>
      <c r="Q375" s="13"/>
      <c r="R375" s="7"/>
      <c r="S375" s="8"/>
      <c r="T375" s="8"/>
      <c r="U375" s="8"/>
      <c r="V375" s="8"/>
      <c r="W375" s="8"/>
      <c r="X375" s="8"/>
      <c r="Y375" s="8"/>
      <c r="Z375" s="8"/>
      <c r="AA375" s="8"/>
      <c r="AB375" s="8"/>
      <c r="AC375" s="8"/>
      <c r="AD375" s="8"/>
      <c r="AE375" s="8"/>
      <c r="AF375" s="8"/>
      <c r="AG375" s="8"/>
      <c r="AH375" s="7"/>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13"/>
    </row>
    <row r="376" spans="2:74" x14ac:dyDescent="0.15">
      <c r="B376" s="10"/>
      <c r="C376" s="4"/>
      <c r="D376" s="4"/>
      <c r="E376" s="4"/>
      <c r="F376" s="4"/>
      <c r="G376" s="4"/>
      <c r="H376" s="4"/>
      <c r="I376" s="4"/>
      <c r="J376" s="4"/>
      <c r="K376" s="4"/>
      <c r="L376" s="4"/>
      <c r="M376" s="4"/>
      <c r="N376" s="4"/>
      <c r="O376" s="4"/>
      <c r="P376" s="4"/>
      <c r="Q376" s="11"/>
      <c r="AH376" s="10"/>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11"/>
    </row>
    <row r="377" spans="2:74" x14ac:dyDescent="0.15">
      <c r="B377" s="9"/>
      <c r="Q377" s="12"/>
      <c r="AH377" s="9"/>
      <c r="BV377" s="12"/>
    </row>
    <row r="378" spans="2:74" x14ac:dyDescent="0.15">
      <c r="B378" s="9"/>
      <c r="Q378" s="12"/>
      <c r="AH378" s="9"/>
      <c r="BV378" s="12"/>
    </row>
    <row r="379" spans="2:74" x14ac:dyDescent="0.15">
      <c r="B379" s="9"/>
      <c r="Q379" s="12"/>
      <c r="AH379" s="9"/>
      <c r="BV379" s="12"/>
    </row>
    <row r="380" spans="2:74" x14ac:dyDescent="0.15">
      <c r="B380" s="9"/>
      <c r="Q380" s="12"/>
      <c r="AH380" s="9"/>
      <c r="BV380" s="12"/>
    </row>
    <row r="381" spans="2:74" x14ac:dyDescent="0.15">
      <c r="B381" s="9"/>
      <c r="Q381" s="12"/>
      <c r="AH381" s="9"/>
      <c r="BV381" s="12"/>
    </row>
    <row r="382" spans="2:74" x14ac:dyDescent="0.15">
      <c r="B382" s="9"/>
      <c r="Q382" s="12"/>
      <c r="AH382" s="9"/>
      <c r="BV382" s="12"/>
    </row>
    <row r="383" spans="2:74" x14ac:dyDescent="0.15">
      <c r="B383" s="9"/>
      <c r="Q383" s="12"/>
      <c r="AH383" s="9"/>
      <c r="BV383" s="12"/>
    </row>
    <row r="384" spans="2:74" x14ac:dyDescent="0.15">
      <c r="B384" s="9"/>
      <c r="Q384" s="12"/>
      <c r="AH384" s="9"/>
      <c r="BV384" s="12"/>
    </row>
    <row r="385" spans="2:74" x14ac:dyDescent="0.15">
      <c r="B385" s="9"/>
      <c r="Q385" s="12"/>
      <c r="AH385" s="9"/>
      <c r="BV385" s="12"/>
    </row>
    <row r="386" spans="2:74" x14ac:dyDescent="0.15">
      <c r="B386" s="9"/>
      <c r="Q386" s="12"/>
      <c r="AH386" s="9"/>
      <c r="BV386" s="12"/>
    </row>
    <row r="387" spans="2:74" x14ac:dyDescent="0.15">
      <c r="B387" s="9"/>
      <c r="Q387" s="12"/>
      <c r="AH387" s="9"/>
      <c r="BV387" s="12"/>
    </row>
    <row r="388" spans="2:74" x14ac:dyDescent="0.15">
      <c r="B388" s="7"/>
      <c r="C388" s="8"/>
      <c r="D388" s="8"/>
      <c r="E388" s="8"/>
      <c r="F388" s="8"/>
      <c r="G388" s="8"/>
      <c r="H388" s="8"/>
      <c r="I388" s="8"/>
      <c r="J388" s="8"/>
      <c r="K388" s="8"/>
      <c r="L388" s="8"/>
      <c r="M388" s="8"/>
      <c r="N388" s="8"/>
      <c r="O388" s="8"/>
      <c r="P388" s="8"/>
      <c r="Q388" s="13"/>
      <c r="R388" s="7"/>
      <c r="S388" s="8"/>
      <c r="T388" s="8"/>
      <c r="U388" s="8"/>
      <c r="V388" s="8"/>
      <c r="W388" s="8"/>
      <c r="X388" s="8"/>
      <c r="Y388" s="8"/>
      <c r="Z388" s="8"/>
      <c r="AA388" s="8"/>
      <c r="AB388" s="8"/>
      <c r="AC388" s="8"/>
      <c r="AD388" s="8"/>
      <c r="AE388" s="8"/>
      <c r="AF388" s="8"/>
      <c r="AG388" s="8"/>
      <c r="AH388" s="7"/>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13"/>
    </row>
    <row r="389" spans="2:74" x14ac:dyDescent="0.15">
      <c r="B389" s="10"/>
      <c r="C389" s="4"/>
      <c r="D389" s="4"/>
      <c r="E389" s="4"/>
      <c r="F389" s="4"/>
      <c r="G389" s="4"/>
      <c r="H389" s="4"/>
      <c r="I389" s="4"/>
      <c r="J389" s="4"/>
      <c r="K389" s="4"/>
      <c r="L389" s="4"/>
      <c r="M389" s="4"/>
      <c r="N389" s="4"/>
      <c r="O389" s="4"/>
      <c r="P389" s="4"/>
      <c r="Q389" s="11"/>
      <c r="AH389" s="10"/>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11"/>
    </row>
    <row r="390" spans="2:74" x14ac:dyDescent="0.15">
      <c r="B390" s="9"/>
      <c r="Q390" s="12"/>
      <c r="AH390" s="9"/>
      <c r="BV390" s="12"/>
    </row>
    <row r="391" spans="2:74" x14ac:dyDescent="0.15">
      <c r="B391" s="9"/>
      <c r="Q391" s="12"/>
      <c r="AH391" s="9"/>
      <c r="BV391" s="12"/>
    </row>
    <row r="392" spans="2:74" x14ac:dyDescent="0.15">
      <c r="B392" s="9"/>
      <c r="Q392" s="12"/>
      <c r="AH392" s="9"/>
      <c r="BV392" s="12"/>
    </row>
    <row r="393" spans="2:74" x14ac:dyDescent="0.15">
      <c r="B393" s="9"/>
      <c r="Q393" s="12"/>
      <c r="AH393" s="9"/>
      <c r="BV393" s="12"/>
    </row>
    <row r="394" spans="2:74" x14ac:dyDescent="0.15">
      <c r="B394" s="9"/>
      <c r="Q394" s="12"/>
      <c r="AH394" s="9"/>
      <c r="BV394" s="12"/>
    </row>
    <row r="395" spans="2:74" x14ac:dyDescent="0.15">
      <c r="B395" s="9"/>
      <c r="Q395" s="12"/>
      <c r="AH395" s="9"/>
      <c r="BV395" s="12"/>
    </row>
    <row r="396" spans="2:74" x14ac:dyDescent="0.15">
      <c r="B396" s="9"/>
      <c r="Q396" s="12"/>
      <c r="AH396" s="9"/>
      <c r="BV396" s="12"/>
    </row>
    <row r="397" spans="2:74" x14ac:dyDescent="0.15">
      <c r="B397" s="9"/>
      <c r="Q397" s="12"/>
      <c r="AH397" s="9"/>
      <c r="BV397" s="12"/>
    </row>
    <row r="398" spans="2:74" x14ac:dyDescent="0.15">
      <c r="B398" s="9"/>
      <c r="Q398" s="12"/>
      <c r="AH398" s="9"/>
      <c r="BV398" s="12"/>
    </row>
    <row r="399" spans="2:74" x14ac:dyDescent="0.15">
      <c r="B399" s="9"/>
      <c r="Q399" s="12"/>
      <c r="AH399" s="9"/>
      <c r="BV399" s="12"/>
    </row>
    <row r="400" spans="2:74" x14ac:dyDescent="0.15">
      <c r="B400" s="9"/>
      <c r="Q400" s="12"/>
      <c r="AH400" s="9"/>
      <c r="BV400" s="12"/>
    </row>
    <row r="401" spans="2:74" x14ac:dyDescent="0.15">
      <c r="B401" s="7"/>
      <c r="C401" s="8"/>
      <c r="D401" s="8"/>
      <c r="E401" s="8"/>
      <c r="F401" s="8"/>
      <c r="G401" s="8"/>
      <c r="H401" s="8"/>
      <c r="I401" s="8"/>
      <c r="J401" s="8"/>
      <c r="K401" s="8"/>
      <c r="L401" s="8"/>
      <c r="M401" s="8"/>
      <c r="N401" s="8"/>
      <c r="O401" s="8"/>
      <c r="P401" s="8"/>
      <c r="Q401" s="13"/>
      <c r="R401" s="7"/>
      <c r="S401" s="8"/>
      <c r="T401" s="8"/>
      <c r="U401" s="8"/>
      <c r="V401" s="8"/>
      <c r="W401" s="8"/>
      <c r="X401" s="8"/>
      <c r="Y401" s="8"/>
      <c r="Z401" s="8"/>
      <c r="AA401" s="8"/>
      <c r="AB401" s="8"/>
      <c r="AC401" s="8"/>
      <c r="AD401" s="8"/>
      <c r="AE401" s="8"/>
      <c r="AF401" s="8"/>
      <c r="AG401" s="8"/>
      <c r="AH401" s="7"/>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13"/>
    </row>
    <row r="402" spans="2:74" x14ac:dyDescent="0.15">
      <c r="B402" s="10"/>
      <c r="C402" s="4"/>
      <c r="D402" s="4"/>
      <c r="E402" s="4"/>
      <c r="F402" s="4"/>
      <c r="G402" s="4"/>
      <c r="H402" s="4"/>
      <c r="I402" s="4"/>
      <c r="J402" s="4"/>
      <c r="K402" s="4"/>
      <c r="L402" s="4"/>
      <c r="M402" s="4"/>
      <c r="N402" s="4"/>
      <c r="O402" s="4"/>
      <c r="P402" s="4"/>
      <c r="Q402" s="11"/>
      <c r="AH402" s="10"/>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11"/>
    </row>
    <row r="403" spans="2:74" x14ac:dyDescent="0.15">
      <c r="B403" s="9"/>
      <c r="Q403" s="12"/>
      <c r="AH403" s="9"/>
      <c r="BV403" s="12"/>
    </row>
    <row r="404" spans="2:74" x14ac:dyDescent="0.15">
      <c r="B404" s="9"/>
      <c r="Q404" s="12"/>
      <c r="AH404" s="9"/>
      <c r="BV404" s="12"/>
    </row>
    <row r="405" spans="2:74" x14ac:dyDescent="0.15">
      <c r="B405" s="9"/>
      <c r="Q405" s="12"/>
      <c r="AH405" s="9"/>
      <c r="BV405" s="12"/>
    </row>
    <row r="406" spans="2:74" x14ac:dyDescent="0.15">
      <c r="B406" s="9"/>
      <c r="Q406" s="12"/>
      <c r="AH406" s="9"/>
      <c r="BV406" s="12"/>
    </row>
    <row r="407" spans="2:74" x14ac:dyDescent="0.15">
      <c r="B407" s="9"/>
      <c r="Q407" s="12"/>
      <c r="AH407" s="9"/>
      <c r="BV407" s="12"/>
    </row>
    <row r="408" spans="2:74" x14ac:dyDescent="0.15">
      <c r="B408" s="9"/>
      <c r="Q408" s="12"/>
      <c r="AH408" s="9"/>
      <c r="BV408" s="12"/>
    </row>
    <row r="409" spans="2:74" x14ac:dyDescent="0.15">
      <c r="B409" s="9"/>
      <c r="Q409" s="12"/>
      <c r="AH409" s="9"/>
      <c r="BV409" s="12"/>
    </row>
    <row r="410" spans="2:74" x14ac:dyDescent="0.15">
      <c r="B410" s="9"/>
      <c r="Q410" s="12"/>
      <c r="AH410" s="9"/>
      <c r="BV410" s="12"/>
    </row>
    <row r="411" spans="2:74" x14ac:dyDescent="0.15">
      <c r="B411" s="9"/>
      <c r="Q411" s="12"/>
      <c r="AH411" s="9"/>
      <c r="BV411" s="12"/>
    </row>
    <row r="412" spans="2:74" x14ac:dyDescent="0.15">
      <c r="B412" s="9"/>
      <c r="Q412" s="12"/>
      <c r="AH412" s="9"/>
      <c r="BV412" s="12"/>
    </row>
    <row r="413" spans="2:74" x14ac:dyDescent="0.15">
      <c r="B413" s="9"/>
      <c r="Q413" s="12"/>
      <c r="AH413" s="9"/>
      <c r="BV413" s="12"/>
    </row>
    <row r="414" spans="2:74" x14ac:dyDescent="0.15">
      <c r="B414" s="7"/>
      <c r="C414" s="8"/>
      <c r="D414" s="8"/>
      <c r="E414" s="8"/>
      <c r="F414" s="8"/>
      <c r="G414" s="8"/>
      <c r="H414" s="8"/>
      <c r="I414" s="8"/>
      <c r="J414" s="8"/>
      <c r="K414" s="8"/>
      <c r="L414" s="8"/>
      <c r="M414" s="8"/>
      <c r="N414" s="8"/>
      <c r="O414" s="8"/>
      <c r="P414" s="8"/>
      <c r="Q414" s="13"/>
      <c r="R414" s="7"/>
      <c r="S414" s="8"/>
      <c r="T414" s="8"/>
      <c r="U414" s="8"/>
      <c r="V414" s="8"/>
      <c r="W414" s="8"/>
      <c r="X414" s="8"/>
      <c r="Y414" s="8"/>
      <c r="Z414" s="8"/>
      <c r="AA414" s="8"/>
      <c r="AB414" s="8"/>
      <c r="AC414" s="8"/>
      <c r="AD414" s="8"/>
      <c r="AE414" s="8"/>
      <c r="AF414" s="8"/>
      <c r="AG414" s="8"/>
      <c r="AH414" s="7"/>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13"/>
    </row>
    <row r="415" spans="2:74" ht="15" customHeight="1" x14ac:dyDescent="0.15">
      <c r="B415" s="2" t="s">
        <v>108</v>
      </c>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74" ht="15" customHeight="1" x14ac:dyDescent="0.15">
      <c r="B416" s="3" t="s">
        <v>8</v>
      </c>
      <c r="D416" s="6" t="s">
        <v>125</v>
      </c>
    </row>
    <row r="417" spans="2:4" ht="15" customHeight="1" x14ac:dyDescent="0.15">
      <c r="B417" s="3" t="s">
        <v>9</v>
      </c>
      <c r="D417" s="6" t="s">
        <v>109</v>
      </c>
    </row>
    <row r="418" spans="2:4" ht="15" customHeight="1" x14ac:dyDescent="0.15">
      <c r="B418" s="3" t="s">
        <v>10</v>
      </c>
      <c r="D418" s="6" t="s">
        <v>126</v>
      </c>
    </row>
    <row r="419" spans="2:4" ht="15" customHeight="1" x14ac:dyDescent="0.15">
      <c r="B419" s="3" t="s">
        <v>11</v>
      </c>
      <c r="D419" s="6" t="s">
        <v>110</v>
      </c>
    </row>
    <row r="420" spans="2:4" ht="12" customHeight="1" x14ac:dyDescent="0.15"/>
    <row r="421" spans="2:4" ht="12" customHeight="1" x14ac:dyDescent="0.15"/>
    <row r="422" spans="2:4" ht="15" customHeight="1" x14ac:dyDescent="0.15">
      <c r="B422" s="278"/>
    </row>
    <row r="423" spans="2:4" ht="15" customHeight="1" x14ac:dyDescent="0.15"/>
  </sheetData>
  <mergeCells count="2008">
    <mergeCell ref="BD342:BE342"/>
    <mergeCell ref="BH342:BI342"/>
    <mergeCell ref="BD345:BE345"/>
    <mergeCell ref="BH345:BI345"/>
    <mergeCell ref="BH343:BI343"/>
    <mergeCell ref="BD355:BE355"/>
    <mergeCell ref="BH355:BI355"/>
    <mergeCell ref="BH352:BI352"/>
    <mergeCell ref="BD350:BE350"/>
    <mergeCell ref="BH354:BI354"/>
    <mergeCell ref="BH336:BI336"/>
    <mergeCell ref="W332:X332"/>
    <mergeCell ref="Y332:AG332"/>
    <mergeCell ref="AH332:AI332"/>
    <mergeCell ref="BD332:BE332"/>
    <mergeCell ref="BH332:BI332"/>
    <mergeCell ref="AH336:AI336"/>
    <mergeCell ref="W335:X335"/>
    <mergeCell ref="Y335:AG335"/>
    <mergeCell ref="W336:X336"/>
    <mergeCell ref="AH342:AI342"/>
    <mergeCell ref="AH354:AI354"/>
    <mergeCell ref="BH347:BI347"/>
    <mergeCell ref="BH333:BI333"/>
    <mergeCell ref="W344:X344"/>
    <mergeCell ref="Y344:AG344"/>
    <mergeCell ref="W345:X345"/>
    <mergeCell ref="Y345:AG345"/>
    <mergeCell ref="W346:X346"/>
    <mergeCell ref="Y346:AG346"/>
    <mergeCell ref="W347:X347"/>
    <mergeCell ref="Y347:AG347"/>
    <mergeCell ref="BD324:BE324"/>
    <mergeCell ref="BF324:BG324"/>
    <mergeCell ref="BH324:BI324"/>
    <mergeCell ref="BD325:BE325"/>
    <mergeCell ref="BF325:BG325"/>
    <mergeCell ref="BH325:BI325"/>
    <mergeCell ref="M75:AB76"/>
    <mergeCell ref="AC75:BS76"/>
    <mergeCell ref="D69:L70"/>
    <mergeCell ref="M69:AB70"/>
    <mergeCell ref="AC69:BS70"/>
    <mergeCell ref="M71:AB72"/>
    <mergeCell ref="AC71:BS72"/>
    <mergeCell ref="M73:AB74"/>
    <mergeCell ref="AC73:BS74"/>
    <mergeCell ref="D60:U61"/>
    <mergeCell ref="V60:BS61"/>
    <mergeCell ref="D62:U66"/>
    <mergeCell ref="V62:AD63"/>
    <mergeCell ref="AE62:BS63"/>
    <mergeCell ref="V64:AD65"/>
    <mergeCell ref="AE64:BS64"/>
    <mergeCell ref="AE65:BS65"/>
    <mergeCell ref="V66:AD66"/>
    <mergeCell ref="AE66:BS66"/>
    <mergeCell ref="W277:X277"/>
    <mergeCell ref="W278:X278"/>
    <mergeCell ref="W281:X281"/>
    <mergeCell ref="BP202:BV202"/>
    <mergeCell ref="AM120:AN120"/>
    <mergeCell ref="BP274:BV274"/>
    <mergeCell ref="BP275:BV275"/>
    <mergeCell ref="AH41:BS42"/>
    <mergeCell ref="AH43:BS44"/>
    <mergeCell ref="Z46:AS47"/>
    <mergeCell ref="B51:BU51"/>
    <mergeCell ref="D55:BS56"/>
    <mergeCell ref="D58:U59"/>
    <mergeCell ref="V58:BS59"/>
    <mergeCell ref="AL28:AM28"/>
    <mergeCell ref="AL31:AZ31"/>
    <mergeCell ref="AL33:AZ33"/>
    <mergeCell ref="BC33:BQ33"/>
    <mergeCell ref="Z35:BS36"/>
    <mergeCell ref="Z38:BS39"/>
    <mergeCell ref="AL24:AM24"/>
    <mergeCell ref="BC24:BG24"/>
    <mergeCell ref="CD24:DG27"/>
    <mergeCell ref="AL25:AM25"/>
    <mergeCell ref="AL26:AM26"/>
    <mergeCell ref="AL27:AM27"/>
    <mergeCell ref="D5:BS5"/>
    <mergeCell ref="BE7:BS7"/>
    <mergeCell ref="AK12:BS13"/>
    <mergeCell ref="AK14:BS15"/>
    <mergeCell ref="D18:BS19"/>
    <mergeCell ref="D21:BS21"/>
    <mergeCell ref="AL23:AM23"/>
    <mergeCell ref="W265:X265"/>
    <mergeCell ref="W266:X266"/>
    <mergeCell ref="W276:X276"/>
    <mergeCell ref="B249:F258"/>
    <mergeCell ref="BD275:BE275"/>
    <mergeCell ref="AH277:AI277"/>
    <mergeCell ref="AH276:AI276"/>
    <mergeCell ref="W271:X271"/>
    <mergeCell ref="W272:X272"/>
    <mergeCell ref="W274:X274"/>
    <mergeCell ref="W268:X268"/>
    <mergeCell ref="W269:X269"/>
    <mergeCell ref="W270:X270"/>
    <mergeCell ref="BF275:BG275"/>
    <mergeCell ref="W267:X267"/>
    <mergeCell ref="AH262:AI262"/>
    <mergeCell ref="BI130:BJ130"/>
    <mergeCell ref="BI128:BJ128"/>
    <mergeCell ref="BI120:BJ120"/>
    <mergeCell ref="BP277:BV277"/>
    <mergeCell ref="BD274:BE274"/>
    <mergeCell ref="BH277:BI277"/>
    <mergeCell ref="BP271:BV271"/>
    <mergeCell ref="BP272:BV272"/>
    <mergeCell ref="BD259:BE259"/>
    <mergeCell ref="BP327:BV327"/>
    <mergeCell ref="BH151:BI151"/>
    <mergeCell ref="BM306:BO306"/>
    <mergeCell ref="BF277:BG277"/>
    <mergeCell ref="BH275:BI275"/>
    <mergeCell ref="AH140:AI140"/>
    <mergeCell ref="AH327:AI327"/>
    <mergeCell ref="AH143:AI143"/>
    <mergeCell ref="BF274:BG274"/>
    <mergeCell ref="BH274:BI274"/>
    <mergeCell ref="H331:I331"/>
    <mergeCell ref="AM92:AN92"/>
    <mergeCell ref="AM98:AN98"/>
    <mergeCell ref="AM99:AN99"/>
    <mergeCell ref="AM100:AN100"/>
    <mergeCell ref="AM101:AN101"/>
    <mergeCell ref="W259:X259"/>
    <mergeCell ref="W260:X260"/>
    <mergeCell ref="W261:X261"/>
    <mergeCell ref="W262:X262"/>
    <mergeCell ref="G327:K330"/>
    <mergeCell ref="BH328:BI328"/>
    <mergeCell ref="BP329:BV329"/>
    <mergeCell ref="BP330:BV330"/>
    <mergeCell ref="W316:X316"/>
    <mergeCell ref="W317:X317"/>
    <mergeCell ref="W318:X318"/>
    <mergeCell ref="W320:X320"/>
    <mergeCell ref="BF295:BG295"/>
    <mergeCell ref="BF296:BG296"/>
    <mergeCell ref="W255:X255"/>
    <mergeCell ref="W258:X258"/>
    <mergeCell ref="L347:O355"/>
    <mergeCell ref="L326:Q328"/>
    <mergeCell ref="P329:Q334"/>
    <mergeCell ref="P335:Q337"/>
    <mergeCell ref="L329:O337"/>
    <mergeCell ref="L338:O346"/>
    <mergeCell ref="P338:Q343"/>
    <mergeCell ref="BD352:BE352"/>
    <mergeCell ref="AH356:AI356"/>
    <mergeCell ref="P353:Q355"/>
    <mergeCell ref="P347:Q352"/>
    <mergeCell ref="J331:K331"/>
    <mergeCell ref="L356:Q357"/>
    <mergeCell ref="P344:Q346"/>
    <mergeCell ref="W342:X342"/>
    <mergeCell ref="Y342:AG342"/>
    <mergeCell ref="BD353:BE353"/>
    <mergeCell ref="AH347:AI347"/>
    <mergeCell ref="BD356:BE356"/>
    <mergeCell ref="BD331:BE331"/>
    <mergeCell ref="BD333:BE333"/>
    <mergeCell ref="AH339:AI339"/>
    <mergeCell ref="BD337:BE337"/>
    <mergeCell ref="BD328:BE328"/>
    <mergeCell ref="AH341:AI341"/>
    <mergeCell ref="AH340:AI340"/>
    <mergeCell ref="BD338:BE338"/>
    <mergeCell ref="BD339:BE339"/>
    <mergeCell ref="AH344:AI344"/>
    <mergeCell ref="AH337:AI337"/>
    <mergeCell ref="AH335:AI335"/>
    <mergeCell ref="W331:X331"/>
    <mergeCell ref="BF356:BG356"/>
    <mergeCell ref="BH356:BI356"/>
    <mergeCell ref="BP357:BV357"/>
    <mergeCell ref="BD354:BE354"/>
    <mergeCell ref="BF347:BG347"/>
    <mergeCell ref="BP354:BV354"/>
    <mergeCell ref="BD349:BE349"/>
    <mergeCell ref="BH348:BI348"/>
    <mergeCell ref="BH353:BI353"/>
    <mergeCell ref="AH346:AI346"/>
    <mergeCell ref="BH349:BI349"/>
    <mergeCell ref="BH335:BI335"/>
    <mergeCell ref="BH337:BI337"/>
    <mergeCell ref="BD344:BE344"/>
    <mergeCell ref="BH344:BI344"/>
    <mergeCell ref="BH340:BI340"/>
    <mergeCell ref="BD347:BE347"/>
    <mergeCell ref="BH341:BI341"/>
    <mergeCell ref="BP355:BV355"/>
    <mergeCell ref="BP353:BV353"/>
    <mergeCell ref="BD346:BE346"/>
    <mergeCell ref="BH346:BI346"/>
    <mergeCell ref="BP351:BV351"/>
    <mergeCell ref="BP352:BV352"/>
    <mergeCell ref="BD348:BE348"/>
    <mergeCell ref="BP350:BV350"/>
    <mergeCell ref="BD351:BE351"/>
    <mergeCell ref="BH350:BI350"/>
    <mergeCell ref="BH351:BI351"/>
    <mergeCell ref="AH353:AI353"/>
    <mergeCell ref="AH343:AI343"/>
    <mergeCell ref="AH338:AI338"/>
    <mergeCell ref="BM338:BO339"/>
    <mergeCell ref="BP331:BV331"/>
    <mergeCell ref="BP356:BV356"/>
    <mergeCell ref="AH348:AI348"/>
    <mergeCell ref="AH349:AI349"/>
    <mergeCell ref="AH350:AI350"/>
    <mergeCell ref="AH351:AI351"/>
    <mergeCell ref="AH352:AI352"/>
    <mergeCell ref="BP348:BV348"/>
    <mergeCell ref="BP349:BV349"/>
    <mergeCell ref="BD343:BE343"/>
    <mergeCell ref="BP335:BV335"/>
    <mergeCell ref="BH338:BI338"/>
    <mergeCell ref="BH339:BI339"/>
    <mergeCell ref="BH330:BI330"/>
    <mergeCell ref="BP339:BV339"/>
    <mergeCell ref="BP338:BV338"/>
    <mergeCell ref="BP332:BV332"/>
    <mergeCell ref="BJ338:BL339"/>
    <mergeCell ref="BH334:BI334"/>
    <mergeCell ref="BP347:BV347"/>
    <mergeCell ref="BP344:BV344"/>
    <mergeCell ref="BP345:BV345"/>
    <mergeCell ref="BP340:BV340"/>
    <mergeCell ref="BP341:BV341"/>
    <mergeCell ref="BP343:BV343"/>
    <mergeCell ref="BP346:BV346"/>
    <mergeCell ref="BP342:BV342"/>
    <mergeCell ref="BD334:BE334"/>
    <mergeCell ref="AH334:AI334"/>
    <mergeCell ref="AH333:AI333"/>
    <mergeCell ref="BD341:BE341"/>
    <mergeCell ref="BP333:BV333"/>
    <mergeCell ref="BP334:BV334"/>
    <mergeCell ref="BD340:BE340"/>
    <mergeCell ref="BD335:BE335"/>
    <mergeCell ref="BD336:BE336"/>
    <mergeCell ref="BD327:BE327"/>
    <mergeCell ref="BH327:BI327"/>
    <mergeCell ref="AH328:AI328"/>
    <mergeCell ref="AH329:AI329"/>
    <mergeCell ref="AH331:AI331"/>
    <mergeCell ref="BH331:BI331"/>
    <mergeCell ref="BD329:BE329"/>
    <mergeCell ref="BH329:BI329"/>
    <mergeCell ref="BD330:BE330"/>
    <mergeCell ref="AH330:AI330"/>
    <mergeCell ref="BP317:BV317"/>
    <mergeCell ref="BP318:BV318"/>
    <mergeCell ref="BP323:BV323"/>
    <mergeCell ref="BP336:BV336"/>
    <mergeCell ref="BP337:BV337"/>
    <mergeCell ref="BP320:BV320"/>
    <mergeCell ref="BP324:BV324"/>
    <mergeCell ref="BP325:BV325"/>
    <mergeCell ref="BP326:BV326"/>
    <mergeCell ref="BP328:BV328"/>
    <mergeCell ref="AH326:AI326"/>
    <mergeCell ref="BD326:BE326"/>
    <mergeCell ref="BH326:BI326"/>
    <mergeCell ref="BH317:BI317"/>
    <mergeCell ref="BD317:BE317"/>
    <mergeCell ref="BF318:BG318"/>
    <mergeCell ref="AH323:AI323"/>
    <mergeCell ref="BP276:BV276"/>
    <mergeCell ref="AM107:AN107"/>
    <mergeCell ref="BM118:BN118"/>
    <mergeCell ref="BM123:BN123"/>
    <mergeCell ref="BM130:BN130"/>
    <mergeCell ref="BH140:BI140"/>
    <mergeCell ref="BM114:BN114"/>
    <mergeCell ref="BM109:BN109"/>
    <mergeCell ref="AM110:AN110"/>
    <mergeCell ref="BI104:BJ104"/>
    <mergeCell ref="BI105:BJ105"/>
    <mergeCell ref="BI107:BJ107"/>
    <mergeCell ref="BD276:BE276"/>
    <mergeCell ref="AM113:AN113"/>
    <mergeCell ref="AM119:AN119"/>
    <mergeCell ref="AM127:AN127"/>
    <mergeCell ref="AM111:AN111"/>
    <mergeCell ref="BD140:BE140"/>
    <mergeCell ref="BF269:BG269"/>
    <mergeCell ref="BD270:BE270"/>
    <mergeCell ref="BP263:BV263"/>
    <mergeCell ref="BD264:BE264"/>
    <mergeCell ref="BH264:BI264"/>
    <mergeCell ref="BD263:BE263"/>
    <mergeCell ref="BD269:BE269"/>
    <mergeCell ref="BP270:BV270"/>
    <mergeCell ref="BF270:BG270"/>
    <mergeCell ref="AM117:AN117"/>
    <mergeCell ref="AM114:AN114"/>
    <mergeCell ref="BH267:BI267"/>
    <mergeCell ref="BH270:BI270"/>
    <mergeCell ref="BP267:BV267"/>
    <mergeCell ref="R123:V123"/>
    <mergeCell ref="G118:K124"/>
    <mergeCell ref="R125:V125"/>
    <mergeCell ref="L123:Q124"/>
    <mergeCell ref="L128:Q129"/>
    <mergeCell ref="R128:V128"/>
    <mergeCell ref="G128:K130"/>
    <mergeCell ref="R136:V137"/>
    <mergeCell ref="L136:Q137"/>
    <mergeCell ref="L138:Q140"/>
    <mergeCell ref="B104:F124"/>
    <mergeCell ref="W123:X123"/>
    <mergeCell ref="W103:X103"/>
    <mergeCell ref="L111:Q113"/>
    <mergeCell ref="L103:Q106"/>
    <mergeCell ref="L114:Q116"/>
    <mergeCell ref="L120:Q120"/>
    <mergeCell ref="L130:Q131"/>
    <mergeCell ref="G136:K137"/>
    <mergeCell ref="B136:F137"/>
    <mergeCell ref="G94:K102"/>
    <mergeCell ref="AM109:AN109"/>
    <mergeCell ref="G104:K116"/>
    <mergeCell ref="L109:Q110"/>
    <mergeCell ref="L107:Q108"/>
    <mergeCell ref="R121:V121"/>
    <mergeCell ref="R130:V130"/>
    <mergeCell ref="AM112:AN112"/>
    <mergeCell ref="B126:F131"/>
    <mergeCell ref="B94:F102"/>
    <mergeCell ref="AM118:AN118"/>
    <mergeCell ref="BI109:BJ109"/>
    <mergeCell ref="BI111:BJ111"/>
    <mergeCell ref="BI112:BJ112"/>
    <mergeCell ref="BI117:BJ117"/>
    <mergeCell ref="BI118:BJ118"/>
    <mergeCell ref="W108:X108"/>
    <mergeCell ref="Y131:AL131"/>
    <mergeCell ref="AM131:AN131"/>
    <mergeCell ref="R103:V103"/>
    <mergeCell ref="BI122:BJ122"/>
    <mergeCell ref="BI123:BJ123"/>
    <mergeCell ref="Y103:AL103"/>
    <mergeCell ref="Y104:AL104"/>
    <mergeCell ref="Y105:AL105"/>
    <mergeCell ref="Y106:AL106"/>
    <mergeCell ref="Y108:AL108"/>
    <mergeCell ref="Y107:AL107"/>
    <mergeCell ref="Y109:AL109"/>
    <mergeCell ref="Y110:AL110"/>
    <mergeCell ref="Y111:AL111"/>
    <mergeCell ref="Y112:AL112"/>
    <mergeCell ref="BI93:BJ93"/>
    <mergeCell ref="BM128:BN128"/>
    <mergeCell ref="W129:X129"/>
    <mergeCell ref="L121:Q122"/>
    <mergeCell ref="BM104:BN104"/>
    <mergeCell ref="AM121:AN121"/>
    <mergeCell ref="W107:X107"/>
    <mergeCell ref="BM112:BN112"/>
    <mergeCell ref="BM105:BN105"/>
    <mergeCell ref="AM93:AN93"/>
    <mergeCell ref="AM103:AN103"/>
    <mergeCell ref="AM106:AN106"/>
    <mergeCell ref="AM105:AN105"/>
    <mergeCell ref="AM104:AN104"/>
    <mergeCell ref="AM94:AN94"/>
    <mergeCell ref="AM95:AN95"/>
    <mergeCell ref="AM97:AN97"/>
    <mergeCell ref="AM96:AN96"/>
    <mergeCell ref="AM102:AN102"/>
    <mergeCell ref="AM128:AN128"/>
    <mergeCell ref="W124:X124"/>
    <mergeCell ref="W126:X126"/>
    <mergeCell ref="W127:X127"/>
    <mergeCell ref="AM129:AN129"/>
    <mergeCell ref="Y125:AL125"/>
    <mergeCell ref="Y127:AL127"/>
    <mergeCell ref="W101:X101"/>
    <mergeCell ref="W102:X102"/>
    <mergeCell ref="W104:X104"/>
    <mergeCell ref="W105:X105"/>
    <mergeCell ref="W106:X106"/>
    <mergeCell ref="W112:X112"/>
    <mergeCell ref="BP269:BV269"/>
    <mergeCell ref="BH268:BI268"/>
    <mergeCell ref="BJ270:BL271"/>
    <mergeCell ref="W115:X115"/>
    <mergeCell ref="W116:X116"/>
    <mergeCell ref="W119:X119"/>
    <mergeCell ref="W122:X122"/>
    <mergeCell ref="W121:X121"/>
    <mergeCell ref="W118:X118"/>
    <mergeCell ref="W117:X117"/>
    <mergeCell ref="BP222:BV222"/>
    <mergeCell ref="BF154:BG154"/>
    <mergeCell ref="BF156:BG156"/>
    <mergeCell ref="AH139:AI139"/>
    <mergeCell ref="W125:X125"/>
    <mergeCell ref="BP152:BV152"/>
    <mergeCell ref="BP153:BV153"/>
    <mergeCell ref="BM208:BO209"/>
    <mergeCell ref="BJ211:BL212"/>
    <mergeCell ref="BM211:BO212"/>
    <mergeCell ref="BH222:BI222"/>
    <mergeCell ref="BH156:BI156"/>
    <mergeCell ref="BJ157:BL158"/>
    <mergeCell ref="BH150:BI150"/>
    <mergeCell ref="BH141:BI141"/>
    <mergeCell ref="BH142:BI142"/>
    <mergeCell ref="BH157:BI157"/>
    <mergeCell ref="BH158:BI158"/>
    <mergeCell ref="L125:Q127"/>
    <mergeCell ref="AM125:AN125"/>
    <mergeCell ref="BM125:BN125"/>
    <mergeCell ref="BI125:BJ125"/>
    <mergeCell ref="L117:Q119"/>
    <mergeCell ref="AM115:AN115"/>
    <mergeCell ref="AM122:AN122"/>
    <mergeCell ref="AM116:AN116"/>
    <mergeCell ref="AM124:AN124"/>
    <mergeCell ref="W130:X130"/>
    <mergeCell ref="R117:V117"/>
    <mergeCell ref="R120:V120"/>
    <mergeCell ref="R211:V211"/>
    <mergeCell ref="W217:X217"/>
    <mergeCell ref="W201:X201"/>
    <mergeCell ref="W154:X154"/>
    <mergeCell ref="BP201:BV201"/>
    <mergeCell ref="BH206:BI206"/>
    <mergeCell ref="BD213:BE213"/>
    <mergeCell ref="L206:Q210"/>
    <mergeCell ref="W193:X193"/>
    <mergeCell ref="BH171:BI171"/>
    <mergeCell ref="BF175:BG175"/>
    <mergeCell ref="BF176:BG176"/>
    <mergeCell ref="BP163:BV163"/>
    <mergeCell ref="R200:V200"/>
    <mergeCell ref="R206:V206"/>
    <mergeCell ref="BP157:BV157"/>
    <mergeCell ref="BP154:BV154"/>
    <mergeCell ref="BP158:BV158"/>
    <mergeCell ref="BP207:BV207"/>
    <mergeCell ref="BD209:BE209"/>
    <mergeCell ref="W84:X84"/>
    <mergeCell ref="W91:X91"/>
    <mergeCell ref="BM83:BN83"/>
    <mergeCell ref="B82:F83"/>
    <mergeCell ref="BO82:BV82"/>
    <mergeCell ref="W82:AL83"/>
    <mergeCell ref="BI83:BJ83"/>
    <mergeCell ref="BO83:BR83"/>
    <mergeCell ref="BS84:BV85"/>
    <mergeCell ref="BS86:BV87"/>
    <mergeCell ref="Y84:AL84"/>
    <mergeCell ref="Y85:AL85"/>
    <mergeCell ref="BS89:BV92"/>
    <mergeCell ref="BI103:BJ103"/>
    <mergeCell ref="BM103:BN103"/>
    <mergeCell ref="BM137:BO137"/>
    <mergeCell ref="BJ136:BO136"/>
    <mergeCell ref="BD136:BI136"/>
    <mergeCell ref="BD137:BE137"/>
    <mergeCell ref="BF137:BG137"/>
    <mergeCell ref="BO99:BR100"/>
    <mergeCell ref="BS99:BV100"/>
    <mergeCell ref="L84:Q92"/>
    <mergeCell ref="BI87:BJ87"/>
    <mergeCell ref="BM90:BN90"/>
    <mergeCell ref="AM84:AN84"/>
    <mergeCell ref="BI85:BJ85"/>
    <mergeCell ref="BI84:BJ84"/>
    <mergeCell ref="BM84:BN84"/>
    <mergeCell ref="AM89:AN89"/>
    <mergeCell ref="AM88:AN88"/>
    <mergeCell ref="AM91:AN91"/>
    <mergeCell ref="R107:V107"/>
    <mergeCell ref="R109:V109"/>
    <mergeCell ref="R111:V111"/>
    <mergeCell ref="R114:V114"/>
    <mergeCell ref="BJ170:BL170"/>
    <mergeCell ref="BI106:BJ106"/>
    <mergeCell ref="W120:X120"/>
    <mergeCell ref="W113:X113"/>
    <mergeCell ref="W114:X114"/>
    <mergeCell ref="W109:X109"/>
    <mergeCell ref="W110:X110"/>
    <mergeCell ref="BO107:BR107"/>
    <mergeCell ref="G84:K86"/>
    <mergeCell ref="G87:K92"/>
    <mergeCell ref="B85:F92"/>
    <mergeCell ref="B81:BV81"/>
    <mergeCell ref="G82:K83"/>
    <mergeCell ref="L82:Q83"/>
    <mergeCell ref="BI82:BN82"/>
    <mergeCell ref="AM82:BH83"/>
    <mergeCell ref="R82:V83"/>
    <mergeCell ref="W92:X92"/>
    <mergeCell ref="BM85:BN85"/>
    <mergeCell ref="BI86:BJ86"/>
    <mergeCell ref="BM86:BN86"/>
    <mergeCell ref="BM87:BN87"/>
    <mergeCell ref="BI88:BJ88"/>
    <mergeCell ref="BM88:BN88"/>
    <mergeCell ref="BM89:BN89"/>
    <mergeCell ref="BS83:BV83"/>
    <mergeCell ref="BK83:BL83"/>
    <mergeCell ref="AM87:AN87"/>
    <mergeCell ref="BH138:BI138"/>
    <mergeCell ref="BH139:BI139"/>
    <mergeCell ref="BJ306:BL306"/>
    <mergeCell ref="BM157:BO158"/>
    <mergeCell ref="BH259:BI259"/>
    <mergeCell ref="BH263:BI263"/>
    <mergeCell ref="BH269:BI269"/>
    <mergeCell ref="R362:AG362"/>
    <mergeCell ref="B362:Q362"/>
    <mergeCell ref="AH362:BV362"/>
    <mergeCell ref="B361:BV361"/>
    <mergeCell ref="BF310:BG310"/>
    <mergeCell ref="BP322:BV322"/>
    <mergeCell ref="BP316:BV316"/>
    <mergeCell ref="AH357:AI357"/>
    <mergeCell ref="AH355:AI355"/>
    <mergeCell ref="AH345:AI345"/>
    <mergeCell ref="L284:Q288"/>
    <mergeCell ref="BD268:BE268"/>
    <mergeCell ref="BD267:BE267"/>
    <mergeCell ref="BF276:BG276"/>
    <mergeCell ref="W275:X275"/>
    <mergeCell ref="BP260:BV260"/>
    <mergeCell ref="BH221:BI221"/>
    <mergeCell ref="BH219:BI219"/>
    <mergeCell ref="BH220:BI220"/>
    <mergeCell ref="BH209:BI209"/>
    <mergeCell ref="BH218:BI218"/>
    <mergeCell ref="BJ208:BL209"/>
    <mergeCell ref="BJ265:BL266"/>
    <mergeCell ref="BM265:BO266"/>
    <mergeCell ref="BJ267:BL268"/>
    <mergeCell ref="W111:X111"/>
    <mergeCell ref="BD221:BE221"/>
    <mergeCell ref="BP210:BV210"/>
    <mergeCell ref="BP214:BV214"/>
    <mergeCell ref="BI121:BJ121"/>
    <mergeCell ref="BP136:BV136"/>
    <mergeCell ref="BP137:BV137"/>
    <mergeCell ref="AH136:BC137"/>
    <mergeCell ref="BP200:BV200"/>
    <mergeCell ref="BP143:BV143"/>
    <mergeCell ref="BH213:BI213"/>
    <mergeCell ref="BH214:BI214"/>
    <mergeCell ref="AM85:AN85"/>
    <mergeCell ref="AM90:AN90"/>
    <mergeCell ref="BI89:BJ89"/>
    <mergeCell ref="AM86:AN86"/>
    <mergeCell ref="AM108:AN108"/>
    <mergeCell ref="AM130:AN130"/>
    <mergeCell ref="BF207:BG207"/>
    <mergeCell ref="BH207:BI207"/>
    <mergeCell ref="W219:X219"/>
    <mergeCell ref="BD218:BE218"/>
    <mergeCell ref="BD212:BE212"/>
    <mergeCell ref="BH212:BI212"/>
    <mergeCell ref="BH211:BI211"/>
    <mergeCell ref="BH152:BI152"/>
    <mergeCell ref="BD153:BE153"/>
    <mergeCell ref="BP160:BV160"/>
    <mergeCell ref="BP161:BV161"/>
    <mergeCell ref="BM152:BO153"/>
    <mergeCell ref="BP156:BV156"/>
    <mergeCell ref="BM107:BN107"/>
    <mergeCell ref="BH201:BI201"/>
    <mergeCell ref="BH202:BI202"/>
    <mergeCell ref="BH205:BI205"/>
    <mergeCell ref="BD164:BE164"/>
    <mergeCell ref="BH164:BI164"/>
    <mergeCell ref="BJ152:BL153"/>
    <mergeCell ref="BH153:BI153"/>
    <mergeCell ref="BF171:BG171"/>
    <mergeCell ref="BF164:BG164"/>
    <mergeCell ref="BF166:BG166"/>
    <mergeCell ref="BF170:BG170"/>
    <mergeCell ref="BH200:BI200"/>
    <mergeCell ref="AH153:AI153"/>
    <mergeCell ref="BD152:BE152"/>
    <mergeCell ref="AH154:AI154"/>
    <mergeCell ref="W158:X158"/>
    <mergeCell ref="BH161:BI161"/>
    <mergeCell ref="BH154:BI154"/>
    <mergeCell ref="W153:X153"/>
    <mergeCell ref="BF152:BG152"/>
    <mergeCell ref="BF153:BG153"/>
    <mergeCell ref="W152:X152"/>
    <mergeCell ref="AH158:AI158"/>
    <mergeCell ref="W157:X157"/>
    <mergeCell ref="BJ198:BO198"/>
    <mergeCell ref="BJ180:BL181"/>
    <mergeCell ref="BM180:BO181"/>
    <mergeCell ref="BJ182:BL183"/>
    <mergeCell ref="BF181:BG181"/>
    <mergeCell ref="BF182:BG182"/>
    <mergeCell ref="BF184:BG184"/>
    <mergeCell ref="BH184:BI184"/>
    <mergeCell ref="AH141:AI141"/>
    <mergeCell ref="AH142:AI142"/>
    <mergeCell ref="AH144:AI144"/>
    <mergeCell ref="BD190:BE190"/>
    <mergeCell ref="BD150:BE150"/>
    <mergeCell ref="BD161:BE161"/>
    <mergeCell ref="AH150:AI150"/>
    <mergeCell ref="BD171:BE171"/>
    <mergeCell ref="BD170:BE170"/>
    <mergeCell ref="AH175:AI175"/>
    <mergeCell ref="W144:X144"/>
    <mergeCell ref="W145:X145"/>
    <mergeCell ref="W146:X146"/>
    <mergeCell ref="W147:X147"/>
    <mergeCell ref="BD168:BE168"/>
    <mergeCell ref="BD169:BE169"/>
    <mergeCell ref="AH161:AI161"/>
    <mergeCell ref="AH157:AI157"/>
    <mergeCell ref="W161:X161"/>
    <mergeCell ref="W160:X160"/>
    <mergeCell ref="W164:X164"/>
    <mergeCell ref="Y163:AG163"/>
    <mergeCell ref="Y168:AG168"/>
    <mergeCell ref="Y184:AG184"/>
    <mergeCell ref="AH145:AI145"/>
    <mergeCell ref="AH146:AI146"/>
    <mergeCell ref="AH147:AI147"/>
    <mergeCell ref="AH148:AI148"/>
    <mergeCell ref="AH149:AI149"/>
    <mergeCell ref="W148:X148"/>
    <mergeCell ref="W149:X149"/>
    <mergeCell ref="W150:X150"/>
    <mergeCell ref="W142:X142"/>
    <mergeCell ref="W143:X143"/>
    <mergeCell ref="BD222:BE222"/>
    <mergeCell ref="BD158:BE158"/>
    <mergeCell ref="BD157:BE157"/>
    <mergeCell ref="AH152:AI152"/>
    <mergeCell ref="BD156:BE156"/>
    <mergeCell ref="AH203:AI203"/>
    <mergeCell ref="AH192:AI192"/>
    <mergeCell ref="W215:X215"/>
    <mergeCell ref="BD154:BE154"/>
    <mergeCell ref="BD177:BE177"/>
    <mergeCell ref="AH189:AI189"/>
    <mergeCell ref="BD178:BE178"/>
    <mergeCell ref="BD179:BE179"/>
    <mergeCell ref="BD205:BE205"/>
    <mergeCell ref="AH177:AI177"/>
    <mergeCell ref="AH222:AI222"/>
    <mergeCell ref="W200:X200"/>
    <mergeCell ref="AH211:AI211"/>
    <mergeCell ref="AH200:AI200"/>
    <mergeCell ref="AH214:AI214"/>
    <mergeCell ref="AH210:AI210"/>
    <mergeCell ref="AH218:AI218"/>
    <mergeCell ref="W221:X221"/>
    <mergeCell ref="AH213:AI213"/>
    <mergeCell ref="BD184:BE184"/>
    <mergeCell ref="BD183:BE183"/>
    <mergeCell ref="L141:Q143"/>
    <mergeCell ref="BH223:BI223"/>
    <mergeCell ref="AH223:AI223"/>
    <mergeCell ref="BD223:BE223"/>
    <mergeCell ref="W223:X223"/>
    <mergeCell ref="W220:X220"/>
    <mergeCell ref="W222:X222"/>
    <mergeCell ref="W141:X141"/>
    <mergeCell ref="BH144:BI144"/>
    <mergeCell ref="BF172:BG172"/>
    <mergeCell ref="G207:K210"/>
    <mergeCell ref="G153:K171"/>
    <mergeCell ref="G173:K193"/>
    <mergeCell ref="L200:Q205"/>
    <mergeCell ref="L157:Q160"/>
    <mergeCell ref="L161:Q164"/>
    <mergeCell ref="L152:Q156"/>
    <mergeCell ref="G201:K205"/>
    <mergeCell ref="L175:Q176"/>
    <mergeCell ref="L165:Q165"/>
    <mergeCell ref="BD203:BE203"/>
    <mergeCell ref="BH203:BI203"/>
    <mergeCell ref="BH185:BI185"/>
    <mergeCell ref="BF186:BG186"/>
    <mergeCell ref="BD180:BE180"/>
    <mergeCell ref="BH180:BI180"/>
    <mergeCell ref="BF180:BG180"/>
    <mergeCell ref="BH186:BI186"/>
    <mergeCell ref="BD181:BE181"/>
    <mergeCell ref="BH181:BI181"/>
    <mergeCell ref="BD189:BE189"/>
    <mergeCell ref="BH189:BI189"/>
    <mergeCell ref="B153:F171"/>
    <mergeCell ref="G212:K220"/>
    <mergeCell ref="B201:F224"/>
    <mergeCell ref="G222:K224"/>
    <mergeCell ref="W209:X209"/>
    <mergeCell ref="W210:X210"/>
    <mergeCell ref="W211:X211"/>
    <mergeCell ref="W216:X216"/>
    <mergeCell ref="W203:X203"/>
    <mergeCell ref="W204:X204"/>
    <mergeCell ref="AH209:AI209"/>
    <mergeCell ref="AH208:AI208"/>
    <mergeCell ref="AH215:AI215"/>
    <mergeCell ref="Y211:AG211"/>
    <mergeCell ref="W212:X212"/>
    <mergeCell ref="W218:X218"/>
    <mergeCell ref="W214:X214"/>
    <mergeCell ref="Y213:AG213"/>
    <mergeCell ref="Y214:AG214"/>
    <mergeCell ref="Y215:AG215"/>
    <mergeCell ref="AH219:AI219"/>
    <mergeCell ref="AH212:AI212"/>
    <mergeCell ref="AH180:AI180"/>
    <mergeCell ref="AH181:AI181"/>
    <mergeCell ref="W181:X181"/>
    <mergeCell ref="W189:X189"/>
    <mergeCell ref="AH185:AI185"/>
    <mergeCell ref="AH186:AI186"/>
    <mergeCell ref="AH187:AI187"/>
    <mergeCell ref="AH188:AI188"/>
    <mergeCell ref="W170:X170"/>
    <mergeCell ref="AH160:AI160"/>
    <mergeCell ref="L144:Q151"/>
    <mergeCell ref="W163:X163"/>
    <mergeCell ref="L211:Q215"/>
    <mergeCell ref="L218:Q220"/>
    <mergeCell ref="L216:Q217"/>
    <mergeCell ref="W229:X229"/>
    <mergeCell ref="R175:V175"/>
    <mergeCell ref="R178:V178"/>
    <mergeCell ref="R180:V180"/>
    <mergeCell ref="W166:X166"/>
    <mergeCell ref="W206:X206"/>
    <mergeCell ref="W207:X207"/>
    <mergeCell ref="W213:X213"/>
    <mergeCell ref="W176:X176"/>
    <mergeCell ref="W177:X177"/>
    <mergeCell ref="W182:X182"/>
    <mergeCell ref="W183:X183"/>
    <mergeCell ref="W184:X184"/>
    <mergeCell ref="W185:X185"/>
    <mergeCell ref="W186:X186"/>
    <mergeCell ref="W175:X175"/>
    <mergeCell ref="W187:X187"/>
    <mergeCell ref="W190:X190"/>
    <mergeCell ref="W180:X180"/>
    <mergeCell ref="BP225:BV225"/>
    <mergeCell ref="BP228:BV228"/>
    <mergeCell ref="BD228:BE228"/>
    <mergeCell ref="BH228:BI228"/>
    <mergeCell ref="BP290:BV290"/>
    <mergeCell ref="AJ291:BC291"/>
    <mergeCell ref="BH231:BI231"/>
    <mergeCell ref="BD229:BE229"/>
    <mergeCell ref="BF229:BG229"/>
    <mergeCell ref="BD249:BE249"/>
    <mergeCell ref="BJ305:BO305"/>
    <mergeCell ref="W86:X86"/>
    <mergeCell ref="W87:X87"/>
    <mergeCell ref="W88:X88"/>
    <mergeCell ref="W89:X89"/>
    <mergeCell ref="W90:X90"/>
    <mergeCell ref="W202:X202"/>
    <mergeCell ref="W192:X192"/>
    <mergeCell ref="W172:X172"/>
    <mergeCell ref="W239:X239"/>
    <mergeCell ref="BP305:BV305"/>
    <mergeCell ref="BD237:BE237"/>
    <mergeCell ref="BH240:BI240"/>
    <mergeCell ref="BD248:BE248"/>
    <mergeCell ref="BH249:BI249"/>
    <mergeCell ref="BH235:BI235"/>
    <mergeCell ref="BF235:BG235"/>
    <mergeCell ref="BH248:BI248"/>
    <mergeCell ref="AH238:AI238"/>
    <mergeCell ref="AH235:AI235"/>
    <mergeCell ref="BD236:BE236"/>
    <mergeCell ref="BP240:BV240"/>
    <mergeCell ref="BF306:BG306"/>
    <mergeCell ref="BH306:BI306"/>
    <mergeCell ref="BH300:BI300"/>
    <mergeCell ref="BP297:BV297"/>
    <mergeCell ref="BP298:BV298"/>
    <mergeCell ref="BP306:BV306"/>
    <mergeCell ref="BJ299:BL300"/>
    <mergeCell ref="BM299:BO300"/>
    <mergeCell ref="BJ297:BL298"/>
    <mergeCell ref="BD311:BE311"/>
    <mergeCell ref="BH290:BI290"/>
    <mergeCell ref="G256:K258"/>
    <mergeCell ref="B305:F306"/>
    <mergeCell ref="G305:K306"/>
    <mergeCell ref="L305:Q306"/>
    <mergeCell ref="R305:V306"/>
    <mergeCell ref="W305:AG306"/>
    <mergeCell ref="AH261:AI261"/>
    <mergeCell ref="AH260:AI260"/>
    <mergeCell ref="W279:X279"/>
    <mergeCell ref="BP279:BV279"/>
    <mergeCell ref="BP264:BV264"/>
    <mergeCell ref="BP265:BV265"/>
    <mergeCell ref="BP261:BV261"/>
    <mergeCell ref="BP258:BV258"/>
    <mergeCell ref="BP266:BV266"/>
    <mergeCell ref="BP268:BV268"/>
    <mergeCell ref="BH262:BI262"/>
    <mergeCell ref="BH265:BI265"/>
    <mergeCell ref="BP259:BV259"/>
    <mergeCell ref="BP262:BV262"/>
    <mergeCell ref="BJ259:BL260"/>
    <mergeCell ref="BP226:BV226"/>
    <mergeCell ref="BP227:BV227"/>
    <mergeCell ref="AH227:AI227"/>
    <mergeCell ref="BP229:BV229"/>
    <mergeCell ref="BP231:BV231"/>
    <mergeCell ref="BP233:BV233"/>
    <mergeCell ref="BP232:BV232"/>
    <mergeCell ref="AH226:AI226"/>
    <mergeCell ref="AH229:AI229"/>
    <mergeCell ref="AH228:AI228"/>
    <mergeCell ref="W228:X228"/>
    <mergeCell ref="BH229:BI229"/>
    <mergeCell ref="G248:K250"/>
    <mergeCell ref="W248:X248"/>
    <mergeCell ref="AH236:AI236"/>
    <mergeCell ref="BD235:BE235"/>
    <mergeCell ref="W235:X235"/>
    <mergeCell ref="AH237:AI237"/>
    <mergeCell ref="W230:X230"/>
    <mergeCell ref="BD230:BE230"/>
    <mergeCell ref="W234:X234"/>
    <mergeCell ref="W232:X232"/>
    <mergeCell ref="W240:X240"/>
    <mergeCell ref="W233:X233"/>
    <mergeCell ref="W237:X237"/>
    <mergeCell ref="BD231:BE231"/>
    <mergeCell ref="W241:X241"/>
    <mergeCell ref="BP235:BV235"/>
    <mergeCell ref="BP239:BV239"/>
    <mergeCell ref="BP238:BV238"/>
    <mergeCell ref="W238:X238"/>
    <mergeCell ref="R232:V232"/>
    <mergeCell ref="BP247:BV247"/>
    <mergeCell ref="BP273:BV273"/>
    <mergeCell ref="BP234:BV234"/>
    <mergeCell ref="BD234:BE234"/>
    <mergeCell ref="BD241:BE241"/>
    <mergeCell ref="BD238:BE238"/>
    <mergeCell ref="BH238:BI238"/>
    <mergeCell ref="BH236:BI236"/>
    <mergeCell ref="BP236:BV236"/>
    <mergeCell ref="BP237:BV237"/>
    <mergeCell ref="BD265:BE265"/>
    <mergeCell ref="R263:V263"/>
    <mergeCell ref="R246:V247"/>
    <mergeCell ref="W246:AG247"/>
    <mergeCell ref="BH247:BI247"/>
    <mergeCell ref="R253:V253"/>
    <mergeCell ref="R256:V256"/>
    <mergeCell ref="AH257:AI257"/>
    <mergeCell ref="AH258:AI258"/>
    <mergeCell ref="W257:X257"/>
    <mergeCell ref="BP249:BV249"/>
    <mergeCell ref="BP251:BV251"/>
    <mergeCell ref="BP252:BV252"/>
    <mergeCell ref="BP254:BV254"/>
    <mergeCell ref="W253:X253"/>
    <mergeCell ref="AH256:AI256"/>
    <mergeCell ref="Y251:AG251"/>
    <mergeCell ref="Y252:AG252"/>
    <mergeCell ref="Y253:AG253"/>
    <mergeCell ref="BP256:BV256"/>
    <mergeCell ref="AH239:AI239"/>
    <mergeCell ref="AH241:AI241"/>
    <mergeCell ref="BP241:BV241"/>
    <mergeCell ref="BJ247:BL247"/>
    <mergeCell ref="BM247:BO247"/>
    <mergeCell ref="W256:X256"/>
    <mergeCell ref="AH251:AI251"/>
    <mergeCell ref="W254:X254"/>
    <mergeCell ref="AH253:AI253"/>
    <mergeCell ref="W252:X252"/>
    <mergeCell ref="BP255:BV255"/>
    <mergeCell ref="BH256:BI256"/>
    <mergeCell ref="AH248:AI248"/>
    <mergeCell ref="AH249:AI249"/>
    <mergeCell ref="BP250:BV250"/>
    <mergeCell ref="BH253:BI253"/>
    <mergeCell ref="BH251:BI251"/>
    <mergeCell ref="BP253:BV253"/>
    <mergeCell ref="BP248:BV248"/>
    <mergeCell ref="AH252:AI252"/>
    <mergeCell ref="BP246:BV246"/>
    <mergeCell ref="BJ250:BL250"/>
    <mergeCell ref="BM250:BO250"/>
    <mergeCell ref="BJ251:BL251"/>
    <mergeCell ref="BM251:BO251"/>
    <mergeCell ref="BJ252:BL252"/>
    <mergeCell ref="BM252:BO252"/>
    <mergeCell ref="BJ253:BL254"/>
    <mergeCell ref="BM253:BO254"/>
    <mergeCell ref="BJ255:BL255"/>
    <mergeCell ref="BM255:BO255"/>
    <mergeCell ref="BJ256:BL257"/>
    <mergeCell ref="BM256:BO257"/>
    <mergeCell ref="Y249:AG249"/>
    <mergeCell ref="B226:F241"/>
    <mergeCell ref="W236:X236"/>
    <mergeCell ref="L232:Q235"/>
    <mergeCell ref="W227:X227"/>
    <mergeCell ref="W231:X231"/>
    <mergeCell ref="BD262:BE262"/>
    <mergeCell ref="R259:V259"/>
    <mergeCell ref="B246:F247"/>
    <mergeCell ref="G246:K247"/>
    <mergeCell ref="L246:Q247"/>
    <mergeCell ref="R252:V252"/>
    <mergeCell ref="R254:V254"/>
    <mergeCell ref="L248:Q250"/>
    <mergeCell ref="AH255:AI255"/>
    <mergeCell ref="W250:X250"/>
    <mergeCell ref="R251:V251"/>
    <mergeCell ref="W249:X249"/>
    <mergeCell ref="L251:Q252"/>
    <mergeCell ref="R249:V249"/>
    <mergeCell ref="W251:X251"/>
    <mergeCell ref="G233:K241"/>
    <mergeCell ref="G226:K231"/>
    <mergeCell ref="L225:Q227"/>
    <mergeCell ref="W225:X225"/>
    <mergeCell ref="W226:X226"/>
    <mergeCell ref="BD226:BE226"/>
    <mergeCell ref="AH246:BC247"/>
    <mergeCell ref="BD246:BI246"/>
    <mergeCell ref="G253:K255"/>
    <mergeCell ref="G251:K252"/>
    <mergeCell ref="R257:V257"/>
    <mergeCell ref="L253:Q255"/>
    <mergeCell ref="BP319:BV319"/>
    <mergeCell ref="BH319:BI319"/>
    <mergeCell ref="AH254:AI254"/>
    <mergeCell ref="BH261:BI261"/>
    <mergeCell ref="L256:Q258"/>
    <mergeCell ref="BP257:BV257"/>
    <mergeCell ref="BD313:BE313"/>
    <mergeCell ref="BH316:BI316"/>
    <mergeCell ref="BH318:BI318"/>
    <mergeCell ref="BD314:BE314"/>
    <mergeCell ref="BD312:BE312"/>
    <mergeCell ref="BP312:BV312"/>
    <mergeCell ref="BP313:BV313"/>
    <mergeCell ref="BP314:BV314"/>
    <mergeCell ref="BF313:BG313"/>
    <mergeCell ref="BH312:BI312"/>
    <mergeCell ref="BH314:BI314"/>
    <mergeCell ref="BH315:BI315"/>
    <mergeCell ref="BP315:BV315"/>
    <mergeCell ref="L263:Q266"/>
    <mergeCell ref="W264:X264"/>
    <mergeCell ref="L307:Q311"/>
    <mergeCell ref="R284:V284"/>
    <mergeCell ref="BD309:BE309"/>
    <mergeCell ref="AH293:AI293"/>
    <mergeCell ref="AH294:AI294"/>
    <mergeCell ref="BD289:BE289"/>
    <mergeCell ref="AH284:AI284"/>
    <mergeCell ref="AH285:AI285"/>
    <mergeCell ref="BM259:BO260"/>
    <mergeCell ref="BP321:BV321"/>
    <mergeCell ref="BD321:BE321"/>
    <mergeCell ref="BD318:BE318"/>
    <mergeCell ref="AH319:AI319"/>
    <mergeCell ref="BD322:BE322"/>
    <mergeCell ref="BD319:BE319"/>
    <mergeCell ref="BD261:BE261"/>
    <mergeCell ref="BD315:BE315"/>
    <mergeCell ref="BD316:BE316"/>
    <mergeCell ref="BF317:BG317"/>
    <mergeCell ref="AH317:AI317"/>
    <mergeCell ref="AH316:AI316"/>
    <mergeCell ref="AH267:AI267"/>
    <mergeCell ref="AH283:AI283"/>
    <mergeCell ref="AH282:AI282"/>
    <mergeCell ref="AH281:AI281"/>
    <mergeCell ref="BD282:BE282"/>
    <mergeCell ref="BH282:BI282"/>
    <mergeCell ref="AH297:AI297"/>
    <mergeCell ref="BH284:BI284"/>
    <mergeCell ref="BD290:BE290"/>
    <mergeCell ref="BF290:BG290"/>
    <mergeCell ref="BF294:BG294"/>
    <mergeCell ref="BH292:BI292"/>
    <mergeCell ref="BH287:BI287"/>
    <mergeCell ref="BD288:BE288"/>
    <mergeCell ref="BH288:BI288"/>
    <mergeCell ref="BD284:BE284"/>
    <mergeCell ref="BF289:BG289"/>
    <mergeCell ref="BF292:BG292"/>
    <mergeCell ref="BH286:BI286"/>
    <mergeCell ref="BH313:BI313"/>
    <mergeCell ref="BF323:BG323"/>
    <mergeCell ref="BH320:BI320"/>
    <mergeCell ref="BH321:BI321"/>
    <mergeCell ref="BH322:BI322"/>
    <mergeCell ref="BF320:BG320"/>
    <mergeCell ref="BF321:BG321"/>
    <mergeCell ref="BF322:BG322"/>
    <mergeCell ref="BH323:BI323"/>
    <mergeCell ref="AH250:AI250"/>
    <mergeCell ref="BF203:BG203"/>
    <mergeCell ref="BD204:BE204"/>
    <mergeCell ref="BF204:BG204"/>
    <mergeCell ref="BH204:BI204"/>
    <mergeCell ref="BD247:BE247"/>
    <mergeCell ref="BF247:BG247"/>
    <mergeCell ref="BH233:BI233"/>
    <mergeCell ref="BH232:BI232"/>
    <mergeCell ref="BD233:BE233"/>
    <mergeCell ref="AH206:AI206"/>
    <mergeCell ref="BD211:BE211"/>
    <mergeCell ref="AH220:AI220"/>
    <mergeCell ref="AH231:AI231"/>
    <mergeCell ref="BD207:BE207"/>
    <mergeCell ref="BD219:BE219"/>
    <mergeCell ref="BD220:BE220"/>
    <mergeCell ref="AH230:AI230"/>
    <mergeCell ref="BD206:BE206"/>
    <mergeCell ref="AH234:AI234"/>
    <mergeCell ref="AH233:AI233"/>
    <mergeCell ref="BD232:BE232"/>
    <mergeCell ref="BH234:BI234"/>
    <mergeCell ref="AH322:AI322"/>
    <mergeCell ref="BJ166:BL167"/>
    <mergeCell ref="BJ168:BL169"/>
    <mergeCell ref="AM123:AN123"/>
    <mergeCell ref="BJ141:BL142"/>
    <mergeCell ref="BH166:BI166"/>
    <mergeCell ref="BD166:BE166"/>
    <mergeCell ref="AH163:AI163"/>
    <mergeCell ref="BI124:BJ124"/>
    <mergeCell ref="BJ137:BL137"/>
    <mergeCell ref="BD200:BE200"/>
    <mergeCell ref="AH172:AI172"/>
    <mergeCell ref="AH173:AI173"/>
    <mergeCell ref="AH174:AI174"/>
    <mergeCell ref="BH172:BI172"/>
    <mergeCell ref="AM126:AN126"/>
    <mergeCell ref="AH166:AI166"/>
    <mergeCell ref="AH164:AI164"/>
    <mergeCell ref="BD175:BE175"/>
    <mergeCell ref="BD176:BE176"/>
    <mergeCell ref="BF183:BG183"/>
    <mergeCell ref="AH184:AI184"/>
    <mergeCell ref="BD173:BE173"/>
    <mergeCell ref="BD186:BE186"/>
    <mergeCell ref="BH173:BI173"/>
    <mergeCell ref="BD174:BE174"/>
    <mergeCell ref="BF174:BG174"/>
    <mergeCell ref="BH174:BI174"/>
    <mergeCell ref="BD172:BE172"/>
    <mergeCell ref="AH193:AI193"/>
    <mergeCell ref="AH182:AI182"/>
    <mergeCell ref="AH183:AI183"/>
    <mergeCell ref="BD142:BE142"/>
    <mergeCell ref="BH225:BI225"/>
    <mergeCell ref="BD227:BE227"/>
    <mergeCell ref="BD225:BE225"/>
    <mergeCell ref="AH225:AI225"/>
    <mergeCell ref="AH232:AI232"/>
    <mergeCell ref="BD256:BE256"/>
    <mergeCell ref="BD253:BE253"/>
    <mergeCell ref="BD260:BE260"/>
    <mergeCell ref="BH260:BI260"/>
    <mergeCell ref="BD251:BE251"/>
    <mergeCell ref="AJ281:BC281"/>
    <mergeCell ref="BD277:BE277"/>
    <mergeCell ref="BF272:BG272"/>
    <mergeCell ref="BH272:BI272"/>
    <mergeCell ref="BH281:BI281"/>
    <mergeCell ref="AH269:AI269"/>
    <mergeCell ref="AH275:AI275"/>
    <mergeCell ref="BD271:BE271"/>
    <mergeCell ref="AJ272:BC272"/>
    <mergeCell ref="AH273:AI273"/>
    <mergeCell ref="AJ276:BC276"/>
    <mergeCell ref="AH265:AI265"/>
    <mergeCell ref="AH266:AI266"/>
    <mergeCell ref="BH279:BI279"/>
    <mergeCell ref="BH271:BI271"/>
    <mergeCell ref="BD281:BE281"/>
    <mergeCell ref="BD272:BE272"/>
    <mergeCell ref="BH226:BI226"/>
    <mergeCell ref="BH227:BI227"/>
    <mergeCell ref="BH230:BI230"/>
    <mergeCell ref="G264:K266"/>
    <mergeCell ref="W263:X263"/>
    <mergeCell ref="AH263:AI263"/>
    <mergeCell ref="AH270:AI270"/>
    <mergeCell ref="AH268:AI268"/>
    <mergeCell ref="BD278:BE278"/>
    <mergeCell ref="AH278:AI278"/>
    <mergeCell ref="L278:Q283"/>
    <mergeCell ref="AH280:AI280"/>
    <mergeCell ref="G268:K277"/>
    <mergeCell ref="BH278:BI278"/>
    <mergeCell ref="BH273:BI273"/>
    <mergeCell ref="BD279:BE279"/>
    <mergeCell ref="BF273:BG273"/>
    <mergeCell ref="BH280:BI280"/>
    <mergeCell ref="BD280:BE280"/>
    <mergeCell ref="BF271:BG271"/>
    <mergeCell ref="BH276:BI276"/>
    <mergeCell ref="AH272:AI272"/>
    <mergeCell ref="AH274:AI274"/>
    <mergeCell ref="BD273:BE273"/>
    <mergeCell ref="BH283:BI283"/>
    <mergeCell ref="BD283:BE283"/>
    <mergeCell ref="W273:X273"/>
    <mergeCell ref="AJ273:BC273"/>
    <mergeCell ref="R278:V278"/>
    <mergeCell ref="AH279:AI279"/>
    <mergeCell ref="W280:X280"/>
    <mergeCell ref="W282:X282"/>
    <mergeCell ref="W283:X283"/>
    <mergeCell ref="Y270:AG270"/>
    <mergeCell ref="Y271:AG271"/>
    <mergeCell ref="B260:F266"/>
    <mergeCell ref="L267:Q268"/>
    <mergeCell ref="AH271:AI271"/>
    <mergeCell ref="L259:Q262"/>
    <mergeCell ref="G260:K262"/>
    <mergeCell ref="AH259:AI259"/>
    <mergeCell ref="AH264:AI264"/>
    <mergeCell ref="R267:V267"/>
    <mergeCell ref="R270:V270"/>
    <mergeCell ref="B268:F277"/>
    <mergeCell ref="AH309:AI309"/>
    <mergeCell ref="BD292:BE292"/>
    <mergeCell ref="BD293:BE293"/>
    <mergeCell ref="AH300:AI300"/>
    <mergeCell ref="AH307:AI307"/>
    <mergeCell ref="BD310:BE310"/>
    <mergeCell ref="AH305:BC306"/>
    <mergeCell ref="BD306:BE306"/>
    <mergeCell ref="AH295:AI295"/>
    <mergeCell ref="AH296:AI296"/>
    <mergeCell ref="AH289:AI289"/>
    <mergeCell ref="AH291:AI291"/>
    <mergeCell ref="AH292:AI292"/>
    <mergeCell ref="AH299:AI299"/>
    <mergeCell ref="BD296:BE296"/>
    <mergeCell ref="AH290:AI290"/>
    <mergeCell ref="BD297:BE297"/>
    <mergeCell ref="BD294:BE294"/>
    <mergeCell ref="AH298:AI298"/>
    <mergeCell ref="L289:Q291"/>
    <mergeCell ref="L292:Q296"/>
    <mergeCell ref="L297:Q300"/>
    <mergeCell ref="BD298:BE298"/>
    <mergeCell ref="BD299:BE299"/>
    <mergeCell ref="BD295:BE295"/>
    <mergeCell ref="BF293:BG293"/>
    <mergeCell ref="BF278:BG278"/>
    <mergeCell ref="BP286:BV286"/>
    <mergeCell ref="BP287:BV287"/>
    <mergeCell ref="BP288:BV288"/>
    <mergeCell ref="AH286:AI286"/>
    <mergeCell ref="AH287:AI287"/>
    <mergeCell ref="AH288:AI288"/>
    <mergeCell ref="BD286:BE286"/>
    <mergeCell ref="BD287:BE287"/>
    <mergeCell ref="BP278:BV278"/>
    <mergeCell ref="BP281:BV281"/>
    <mergeCell ref="BP282:BV282"/>
    <mergeCell ref="BP283:BV283"/>
    <mergeCell ref="BP284:BV284"/>
    <mergeCell ref="BJ278:BL279"/>
    <mergeCell ref="BM278:BO279"/>
    <mergeCell ref="BJ280:BL281"/>
    <mergeCell ref="BM280:BO281"/>
    <mergeCell ref="BP280:BV280"/>
    <mergeCell ref="BP285:BV285"/>
    <mergeCell ref="BM286:BO287"/>
    <mergeCell ref="BH285:BI285"/>
    <mergeCell ref="BH289:BI289"/>
    <mergeCell ref="BD291:BE291"/>
    <mergeCell ref="BF291:BG291"/>
    <mergeCell ref="BH291:BI291"/>
    <mergeCell ref="BH293:BI293"/>
    <mergeCell ref="BD300:BE300"/>
    <mergeCell ref="BH294:BI294"/>
    <mergeCell ref="BH295:BI295"/>
    <mergeCell ref="BH296:BI296"/>
    <mergeCell ref="BH297:BI297"/>
    <mergeCell ref="BH298:BI298"/>
    <mergeCell ref="BP311:BV311"/>
    <mergeCell ref="BP310:BV310"/>
    <mergeCell ref="BP299:BV299"/>
    <mergeCell ref="BP300:BV300"/>
    <mergeCell ref="BD305:BI305"/>
    <mergeCell ref="BP289:BV289"/>
    <mergeCell ref="BP291:BV291"/>
    <mergeCell ref="BP292:BV292"/>
    <mergeCell ref="BP293:BV293"/>
    <mergeCell ref="BP294:BV294"/>
    <mergeCell ref="BP295:BV295"/>
    <mergeCell ref="BP296:BV296"/>
    <mergeCell ref="BJ292:BL293"/>
    <mergeCell ref="BM292:BO293"/>
    <mergeCell ref="BJ294:BL295"/>
    <mergeCell ref="BM294:BO295"/>
    <mergeCell ref="BM297:BO298"/>
    <mergeCell ref="BD307:BE307"/>
    <mergeCell ref="BF311:BG311"/>
    <mergeCell ref="BH307:BI307"/>
    <mergeCell ref="BH311:BI311"/>
    <mergeCell ref="BH310:BI310"/>
    <mergeCell ref="BH308:BI308"/>
    <mergeCell ref="AH310:AI310"/>
    <mergeCell ref="AH311:AI311"/>
    <mergeCell ref="AH308:AI308"/>
    <mergeCell ref="AR319:AS319"/>
    <mergeCell ref="AH324:AI324"/>
    <mergeCell ref="BP307:BV307"/>
    <mergeCell ref="BP308:BV308"/>
    <mergeCell ref="BP309:BV309"/>
    <mergeCell ref="L312:Q318"/>
    <mergeCell ref="L319:Q325"/>
    <mergeCell ref="AH325:AI325"/>
    <mergeCell ref="W307:X307"/>
    <mergeCell ref="W308:X308"/>
    <mergeCell ref="W319:X319"/>
    <mergeCell ref="AH312:AI312"/>
    <mergeCell ref="AH314:AI314"/>
    <mergeCell ref="AH313:AI313"/>
    <mergeCell ref="AH315:AI315"/>
    <mergeCell ref="BD308:BE308"/>
    <mergeCell ref="W310:X310"/>
    <mergeCell ref="W311:X311"/>
    <mergeCell ref="W312:X312"/>
    <mergeCell ref="AH321:AI321"/>
    <mergeCell ref="AH318:AI318"/>
    <mergeCell ref="W321:X321"/>
    <mergeCell ref="BH309:BI309"/>
    <mergeCell ref="BD323:BE323"/>
    <mergeCell ref="B327:F357"/>
    <mergeCell ref="AH320:AI320"/>
    <mergeCell ref="B308:F317"/>
    <mergeCell ref="G313:K325"/>
    <mergeCell ref="Y308:AG308"/>
    <mergeCell ref="G308:K311"/>
    <mergeCell ref="BF312:BG312"/>
    <mergeCell ref="BD320:BE320"/>
    <mergeCell ref="G125:K127"/>
    <mergeCell ref="BS131:BV131"/>
    <mergeCell ref="BJ165:BL165"/>
    <mergeCell ref="R248:V248"/>
    <mergeCell ref="BP212:BV212"/>
    <mergeCell ref="BP213:BV213"/>
    <mergeCell ref="AH207:AI207"/>
    <mergeCell ref="AH201:AI201"/>
    <mergeCell ref="AH202:AI202"/>
    <mergeCell ref="AH204:AI204"/>
    <mergeCell ref="BH137:BI137"/>
    <mergeCell ref="BD163:BE163"/>
    <mergeCell ref="BH163:BI163"/>
    <mergeCell ref="BH170:BI170"/>
    <mergeCell ref="BD187:BE187"/>
    <mergeCell ref="BF187:BG187"/>
    <mergeCell ref="BH187:BI187"/>
    <mergeCell ref="BP224:BV224"/>
    <mergeCell ref="BP223:BV223"/>
    <mergeCell ref="BP221:BV221"/>
    <mergeCell ref="BP220:BV220"/>
    <mergeCell ref="BP215:BV215"/>
    <mergeCell ref="W309:X309"/>
    <mergeCell ref="BF308:BG308"/>
    <mergeCell ref="BO109:BR109"/>
    <mergeCell ref="BO110:BR110"/>
    <mergeCell ref="BO130:BR130"/>
    <mergeCell ref="BM141:BO142"/>
    <mergeCell ref="BO119:BR119"/>
    <mergeCell ref="BO111:BR112"/>
    <mergeCell ref="BO113:BR113"/>
    <mergeCell ref="BO114:BR115"/>
    <mergeCell ref="BM131:BN131"/>
    <mergeCell ref="BO129:BR129"/>
    <mergeCell ref="BS109:BV109"/>
    <mergeCell ref="BS110:BV110"/>
    <mergeCell ref="BS111:BV112"/>
    <mergeCell ref="BS103:BV104"/>
    <mergeCell ref="BS105:BV106"/>
    <mergeCell ref="BS107:BV107"/>
    <mergeCell ref="BS108:BV108"/>
    <mergeCell ref="BS120:BV120"/>
    <mergeCell ref="BS119:BV119"/>
    <mergeCell ref="BS121:BV122"/>
    <mergeCell ref="BS123:BV124"/>
    <mergeCell ref="BM108:BN108"/>
    <mergeCell ref="BM126:BN126"/>
    <mergeCell ref="BM127:BN127"/>
    <mergeCell ref="BO125:BR126"/>
    <mergeCell ref="BO127:BR127"/>
    <mergeCell ref="BM129:BN129"/>
    <mergeCell ref="BO128:BR128"/>
    <mergeCell ref="BO108:BR108"/>
    <mergeCell ref="BM106:BN106"/>
    <mergeCell ref="BM117:BN117"/>
    <mergeCell ref="BO93:BR94"/>
    <mergeCell ref="BO103:BR104"/>
    <mergeCell ref="BO105:BR106"/>
    <mergeCell ref="BO95:BR96"/>
    <mergeCell ref="BS95:BV96"/>
    <mergeCell ref="BO97:BR98"/>
    <mergeCell ref="BS97:BV98"/>
    <mergeCell ref="BS113:BV113"/>
    <mergeCell ref="BS114:BV115"/>
    <mergeCell ref="BP218:BV218"/>
    <mergeCell ref="BP219:BV219"/>
    <mergeCell ref="BS129:BV129"/>
    <mergeCell ref="BO131:BR131"/>
    <mergeCell ref="BO116:BR116"/>
    <mergeCell ref="BS127:BV127"/>
    <mergeCell ref="BS128:BV128"/>
    <mergeCell ref="BM170:BO170"/>
    <mergeCell ref="BS125:BV126"/>
    <mergeCell ref="BP141:BV141"/>
    <mergeCell ref="BM143:BO143"/>
    <mergeCell ref="BP142:BV142"/>
    <mergeCell ref="BM165:BO165"/>
    <mergeCell ref="BM166:BO167"/>
    <mergeCell ref="BM168:BO169"/>
    <mergeCell ref="BS130:BV130"/>
    <mergeCell ref="BP211:BV211"/>
    <mergeCell ref="BP208:BV208"/>
    <mergeCell ref="BP209:BV209"/>
    <mergeCell ref="BP171:BV171"/>
    <mergeCell ref="BP203:BV203"/>
    <mergeCell ref="BP205:BV205"/>
    <mergeCell ref="BP206:BV206"/>
    <mergeCell ref="BP144:BV144"/>
    <mergeCell ref="BP150:BV150"/>
    <mergeCell ref="BM182:BO183"/>
    <mergeCell ref="BP198:BV198"/>
    <mergeCell ref="BJ199:BL199"/>
    <mergeCell ref="BM199:BO199"/>
    <mergeCell ref="BP199:BV199"/>
    <mergeCell ref="BM171:BO171"/>
    <mergeCell ref="BJ172:BL173"/>
    <mergeCell ref="BM175:BO176"/>
    <mergeCell ref="BM121:BN121"/>
    <mergeCell ref="BM124:BN124"/>
    <mergeCell ref="BM122:BN122"/>
    <mergeCell ref="BO121:BR122"/>
    <mergeCell ref="BI131:BJ131"/>
    <mergeCell ref="W191:X191"/>
    <mergeCell ref="BJ171:BL171"/>
    <mergeCell ref="BP164:BV164"/>
    <mergeCell ref="BP166:BV166"/>
    <mergeCell ref="BP170:BV170"/>
    <mergeCell ref="BD188:BE188"/>
    <mergeCell ref="BF188:BG188"/>
    <mergeCell ref="BH188:BI188"/>
    <mergeCell ref="AH190:AI190"/>
    <mergeCell ref="AH191:AI191"/>
    <mergeCell ref="W188:X188"/>
    <mergeCell ref="Y188:AG188"/>
    <mergeCell ref="Y189:AG189"/>
    <mergeCell ref="Y190:AG190"/>
    <mergeCell ref="Y191:AG191"/>
    <mergeCell ref="BD185:BE185"/>
    <mergeCell ref="BF185:BG185"/>
    <mergeCell ref="W171:X171"/>
    <mergeCell ref="BM172:BO173"/>
    <mergeCell ref="BJ174:BL174"/>
    <mergeCell ref="BM174:BO174"/>
    <mergeCell ref="Y174:AG174"/>
    <mergeCell ref="AH176:AI176"/>
    <mergeCell ref="BH175:BI175"/>
    <mergeCell ref="BF173:BG173"/>
    <mergeCell ref="BH176:BI176"/>
    <mergeCell ref="Y175:AG175"/>
    <mergeCell ref="BH177:BI177"/>
    <mergeCell ref="BJ175:BL176"/>
    <mergeCell ref="BJ177:BL177"/>
    <mergeCell ref="BF177:BG177"/>
    <mergeCell ref="BM177:BO177"/>
    <mergeCell ref="L178:Q179"/>
    <mergeCell ref="AH178:AI178"/>
    <mergeCell ref="AH179:AI179"/>
    <mergeCell ref="W178:X178"/>
    <mergeCell ref="W179:X179"/>
    <mergeCell ref="BM179:BO179"/>
    <mergeCell ref="BH178:BI178"/>
    <mergeCell ref="BH179:BI179"/>
    <mergeCell ref="BJ178:BL178"/>
    <mergeCell ref="BM178:BO178"/>
    <mergeCell ref="BJ179:BL179"/>
    <mergeCell ref="BF178:BG178"/>
    <mergeCell ref="BF179:BG179"/>
    <mergeCell ref="R172:V172"/>
    <mergeCell ref="W173:X173"/>
    <mergeCell ref="W174:X174"/>
    <mergeCell ref="BM111:BN111"/>
    <mergeCell ref="BI108:BJ108"/>
    <mergeCell ref="BI114:BJ114"/>
    <mergeCell ref="BH190:BI190"/>
    <mergeCell ref="BD191:BE191"/>
    <mergeCell ref="BH191:BI191"/>
    <mergeCell ref="BD192:BE192"/>
    <mergeCell ref="BH192:BI192"/>
    <mergeCell ref="BF190:BG190"/>
    <mergeCell ref="BF191:BG191"/>
    <mergeCell ref="BF192:BG192"/>
    <mergeCell ref="BD199:BE199"/>
    <mergeCell ref="BF199:BG199"/>
    <mergeCell ref="BH199:BI199"/>
    <mergeCell ref="A154:A161"/>
    <mergeCell ref="A88:A92"/>
    <mergeCell ref="A82:A87"/>
    <mergeCell ref="BD193:BE193"/>
    <mergeCell ref="BH193:BI193"/>
    <mergeCell ref="BD182:BE182"/>
    <mergeCell ref="BH182:BI182"/>
    <mergeCell ref="BH183:BI183"/>
    <mergeCell ref="BH168:BI168"/>
    <mergeCell ref="BH169:BI169"/>
    <mergeCell ref="BI126:BJ126"/>
    <mergeCell ref="BI127:BJ127"/>
    <mergeCell ref="BI129:BJ129"/>
    <mergeCell ref="AH171:AI171"/>
    <mergeCell ref="R138:V138"/>
    <mergeCell ref="B139:F151"/>
    <mergeCell ref="G139:K151"/>
    <mergeCell ref="W138:X138"/>
    <mergeCell ref="BM99:BN99"/>
    <mergeCell ref="BI100:BJ100"/>
    <mergeCell ref="BM100:BN100"/>
    <mergeCell ref="BJ154:BL155"/>
    <mergeCell ref="BM154:BO155"/>
    <mergeCell ref="BJ159:BL160"/>
    <mergeCell ref="BM159:BO160"/>
    <mergeCell ref="BJ161:BL162"/>
    <mergeCell ref="BM161:BO162"/>
    <mergeCell ref="BJ163:BL164"/>
    <mergeCell ref="BM163:BO164"/>
    <mergeCell ref="R84:V84"/>
    <mergeCell ref="N93:Q94"/>
    <mergeCell ref="R93:V93"/>
    <mergeCell ref="W93:X93"/>
    <mergeCell ref="BO84:BR85"/>
    <mergeCell ref="W98:X98"/>
    <mergeCell ref="W99:X99"/>
    <mergeCell ref="W100:X100"/>
    <mergeCell ref="BM120:BN120"/>
    <mergeCell ref="BO86:BR87"/>
    <mergeCell ref="W85:X85"/>
    <mergeCell ref="BO120:BR120"/>
    <mergeCell ref="BO123:BR124"/>
    <mergeCell ref="BI101:BJ101"/>
    <mergeCell ref="BM101:BN101"/>
    <mergeCell ref="BI102:BJ102"/>
    <mergeCell ref="BM102:BN102"/>
    <mergeCell ref="BI110:BJ110"/>
    <mergeCell ref="BM110:BN110"/>
    <mergeCell ref="BI115:BJ115"/>
    <mergeCell ref="BM115:BN115"/>
    <mergeCell ref="BF147:BG147"/>
    <mergeCell ref="BH147:BI147"/>
    <mergeCell ref="BD148:BE148"/>
    <mergeCell ref="BS93:BV94"/>
    <mergeCell ref="L97:M100"/>
    <mergeCell ref="W96:X96"/>
    <mergeCell ref="W94:X94"/>
    <mergeCell ref="W95:X95"/>
    <mergeCell ref="W97:X97"/>
    <mergeCell ref="L101:M102"/>
    <mergeCell ref="N101:Q102"/>
    <mergeCell ref="R95:V95"/>
    <mergeCell ref="R97:V97"/>
    <mergeCell ref="R99:V99"/>
    <mergeCell ref="R101:V101"/>
    <mergeCell ref="N95:Q96"/>
    <mergeCell ref="L93:M96"/>
    <mergeCell ref="N97:Q98"/>
    <mergeCell ref="N99:Q100"/>
    <mergeCell ref="BO117:BR118"/>
    <mergeCell ref="BS117:BV118"/>
    <mergeCell ref="BI116:BJ116"/>
    <mergeCell ref="BM116:BN116"/>
    <mergeCell ref="BS116:BV116"/>
    <mergeCell ref="BM93:BN93"/>
    <mergeCell ref="BI95:BJ95"/>
    <mergeCell ref="BM95:BN95"/>
    <mergeCell ref="BI97:BJ97"/>
    <mergeCell ref="BM97:BN97"/>
    <mergeCell ref="BI98:BJ98"/>
    <mergeCell ref="BM98:BN98"/>
    <mergeCell ref="BI99:BJ99"/>
    <mergeCell ref="R170:V170"/>
    <mergeCell ref="R166:V166"/>
    <mergeCell ref="AH167:AI167"/>
    <mergeCell ref="AH168:AI168"/>
    <mergeCell ref="AH169:AI169"/>
    <mergeCell ref="W167:X167"/>
    <mergeCell ref="W168:X168"/>
    <mergeCell ref="W169:X169"/>
    <mergeCell ref="AH170:AI170"/>
    <mergeCell ref="Y166:AG166"/>
    <mergeCell ref="R165:V165"/>
    <mergeCell ref="AH165:AI165"/>
    <mergeCell ref="BF165:BG165"/>
    <mergeCell ref="BH165:BI165"/>
    <mergeCell ref="BD167:BE167"/>
    <mergeCell ref="BH167:BI167"/>
    <mergeCell ref="BF161:BG161"/>
    <mergeCell ref="Y164:AG164"/>
    <mergeCell ref="Y165:AG165"/>
    <mergeCell ref="Y167:AG167"/>
    <mergeCell ref="Y162:AG162"/>
    <mergeCell ref="R141:V141"/>
    <mergeCell ref="R144:V144"/>
    <mergeCell ref="R152:V152"/>
    <mergeCell ref="R157:V157"/>
    <mergeCell ref="R161:V161"/>
    <mergeCell ref="AH156:AI156"/>
    <mergeCell ref="W156:X156"/>
    <mergeCell ref="Y144:AG144"/>
    <mergeCell ref="BF157:BG157"/>
    <mergeCell ref="BF158:BG158"/>
    <mergeCell ref="BD160:BE160"/>
    <mergeCell ref="BF160:BG160"/>
    <mergeCell ref="BH160:BI160"/>
    <mergeCell ref="BF163:BG163"/>
    <mergeCell ref="BD159:BE159"/>
    <mergeCell ref="BF159:BG159"/>
    <mergeCell ref="BH159:BI159"/>
    <mergeCell ref="BD162:BE162"/>
    <mergeCell ref="BF148:BG148"/>
    <mergeCell ref="BH148:BI148"/>
    <mergeCell ref="BD149:BE149"/>
    <mergeCell ref="BF149:BG149"/>
    <mergeCell ref="BH149:BI149"/>
    <mergeCell ref="BF150:BG150"/>
    <mergeCell ref="BH155:BI155"/>
    <mergeCell ref="BF162:BG162"/>
    <mergeCell ref="BH162:BI162"/>
    <mergeCell ref="BF141:BG141"/>
    <mergeCell ref="BF142:BG142"/>
    <mergeCell ref="BD143:BE143"/>
    <mergeCell ref="BF143:BG143"/>
    <mergeCell ref="BD141:BE141"/>
    <mergeCell ref="B198:F199"/>
    <mergeCell ref="G198:K199"/>
    <mergeCell ref="L198:Q199"/>
    <mergeCell ref="R198:V199"/>
    <mergeCell ref="W198:AG199"/>
    <mergeCell ref="AH198:BC199"/>
    <mergeCell ref="BD198:BI198"/>
    <mergeCell ref="BF189:BG189"/>
    <mergeCell ref="BF193:BG193"/>
    <mergeCell ref="W151:X151"/>
    <mergeCell ref="AH151:AI151"/>
    <mergeCell ref="BD151:BE151"/>
    <mergeCell ref="BF151:BG151"/>
    <mergeCell ref="W165:X165"/>
    <mergeCell ref="Y151:AG151"/>
    <mergeCell ref="Y152:AG152"/>
    <mergeCell ref="Y153:AG153"/>
    <mergeCell ref="Y154:AG154"/>
    <mergeCell ref="Y161:AG161"/>
    <mergeCell ref="Y169:AG169"/>
    <mergeCell ref="Y170:AG170"/>
    <mergeCell ref="Y171:AG171"/>
    <mergeCell ref="Y172:AG172"/>
    <mergeCell ref="Y173:AG173"/>
    <mergeCell ref="Y176:AG176"/>
    <mergeCell ref="Y177:AG177"/>
    <mergeCell ref="Y178:AG178"/>
    <mergeCell ref="Y179:AG179"/>
    <mergeCell ref="Y180:AG180"/>
    <mergeCell ref="Y181:AG181"/>
    <mergeCell ref="Y182:AG182"/>
    <mergeCell ref="Y183:AG183"/>
    <mergeCell ref="BM138:BO139"/>
    <mergeCell ref="BJ140:BL140"/>
    <mergeCell ref="BM140:BO140"/>
    <mergeCell ref="BJ144:BL145"/>
    <mergeCell ref="BM144:BO145"/>
    <mergeCell ref="BJ143:BL143"/>
    <mergeCell ref="BJ146:BL147"/>
    <mergeCell ref="BM146:BO147"/>
    <mergeCell ref="AH159:AI159"/>
    <mergeCell ref="AH162:AI162"/>
    <mergeCell ref="W159:X159"/>
    <mergeCell ref="W162:X162"/>
    <mergeCell ref="W155:X155"/>
    <mergeCell ref="AH155:AI155"/>
    <mergeCell ref="BD155:BE155"/>
    <mergeCell ref="BF155:BG155"/>
    <mergeCell ref="Y141:AG141"/>
    <mergeCell ref="Y142:AG142"/>
    <mergeCell ref="Y143:AG143"/>
    <mergeCell ref="Y145:AG145"/>
    <mergeCell ref="Y146:AG146"/>
    <mergeCell ref="Y147:AG147"/>
    <mergeCell ref="Y148:AG148"/>
    <mergeCell ref="Y149:AG149"/>
    <mergeCell ref="Y150:AG150"/>
    <mergeCell ref="Y156:AG156"/>
    <mergeCell ref="Y157:AG157"/>
    <mergeCell ref="Y158:AG158"/>
    <mergeCell ref="Y155:AG155"/>
    <mergeCell ref="Y159:AG159"/>
    <mergeCell ref="Y160:AG160"/>
    <mergeCell ref="BF138:BG138"/>
    <mergeCell ref="W289:X289"/>
    <mergeCell ref="W291:X291"/>
    <mergeCell ref="W292:X292"/>
    <mergeCell ref="W293:X293"/>
    <mergeCell ref="W294:X294"/>
    <mergeCell ref="W290:X290"/>
    <mergeCell ref="W295:X295"/>
    <mergeCell ref="W296:X296"/>
    <mergeCell ref="Y289:AG289"/>
    <mergeCell ref="Y290:AG290"/>
    <mergeCell ref="Y291:AG291"/>
    <mergeCell ref="Y292:AG292"/>
    <mergeCell ref="Y293:AG293"/>
    <mergeCell ref="Y294:AG294"/>
    <mergeCell ref="Y295:AG295"/>
    <mergeCell ref="Y296:AG296"/>
    <mergeCell ref="BJ138:BL139"/>
    <mergeCell ref="BD165:BE165"/>
    <mergeCell ref="BF139:BG139"/>
    <mergeCell ref="BF140:BG140"/>
    <mergeCell ref="BD138:BE138"/>
    <mergeCell ref="BD139:BE139"/>
    <mergeCell ref="BH143:BI143"/>
    <mergeCell ref="BF144:BG144"/>
    <mergeCell ref="BD145:BE145"/>
    <mergeCell ref="BF145:BG145"/>
    <mergeCell ref="BH145:BI145"/>
    <mergeCell ref="BD146:BE146"/>
    <mergeCell ref="BF146:BG146"/>
    <mergeCell ref="BH146:BI146"/>
    <mergeCell ref="BD144:BE144"/>
    <mergeCell ref="BD147:BE147"/>
    <mergeCell ref="Y235:AG235"/>
    <mergeCell ref="Y236:AG236"/>
    <mergeCell ref="Y239:AG239"/>
    <mergeCell ref="Y240:AG240"/>
    <mergeCell ref="Y241:AG241"/>
    <mergeCell ref="Y248:AG248"/>
    <mergeCell ref="Y237:AG237"/>
    <mergeCell ref="Y238:AG238"/>
    <mergeCell ref="W285:X285"/>
    <mergeCell ref="W286:X286"/>
    <mergeCell ref="W287:X287"/>
    <mergeCell ref="BF279:BG279"/>
    <mergeCell ref="BF280:BG280"/>
    <mergeCell ref="BF284:BG284"/>
    <mergeCell ref="W284:X284"/>
    <mergeCell ref="BD285:BE285"/>
    <mergeCell ref="W288:X288"/>
    <mergeCell ref="AH240:AI240"/>
    <mergeCell ref="BD239:BE239"/>
    <mergeCell ref="BD240:BE240"/>
    <mergeCell ref="BF200:BG200"/>
    <mergeCell ref="BD201:BE201"/>
    <mergeCell ref="BF201:BG201"/>
    <mergeCell ref="BD202:BE202"/>
    <mergeCell ref="BF202:BG202"/>
    <mergeCell ref="Y205:AG205"/>
    <mergeCell ref="AH205:AI205"/>
    <mergeCell ref="BF205:BG205"/>
    <mergeCell ref="R216:V216"/>
    <mergeCell ref="R218:V218"/>
    <mergeCell ref="AH217:AI217"/>
    <mergeCell ref="BD216:BE216"/>
    <mergeCell ref="Y230:AG230"/>
    <mergeCell ref="Y231:AG231"/>
    <mergeCell ref="Y232:AG232"/>
    <mergeCell ref="Y233:AG233"/>
    <mergeCell ref="Y234:AG234"/>
    <mergeCell ref="W205:X205"/>
    <mergeCell ref="W208:X208"/>
    <mergeCell ref="W224:X224"/>
    <mergeCell ref="AH224:AI224"/>
    <mergeCell ref="AH221:AI221"/>
    <mergeCell ref="BD214:BE214"/>
    <mergeCell ref="BH216:BI216"/>
    <mergeCell ref="BD217:BE217"/>
    <mergeCell ref="BH217:BI217"/>
    <mergeCell ref="Y218:AG218"/>
    <mergeCell ref="AH216:AI216"/>
    <mergeCell ref="L221:Q224"/>
    <mergeCell ref="R221:V221"/>
    <mergeCell ref="R225:V225"/>
    <mergeCell ref="L228:N231"/>
    <mergeCell ref="O228:Q229"/>
    <mergeCell ref="O230:Q231"/>
    <mergeCell ref="R228:V228"/>
    <mergeCell ref="R230:V230"/>
    <mergeCell ref="L236:N241"/>
    <mergeCell ref="O236:Q237"/>
    <mergeCell ref="O238:Q239"/>
    <mergeCell ref="O240:Q241"/>
    <mergeCell ref="R236:V236"/>
    <mergeCell ref="R238:V238"/>
    <mergeCell ref="R240:V240"/>
    <mergeCell ref="Y217:AG217"/>
    <mergeCell ref="Y219:AG219"/>
    <mergeCell ref="Y220:AG220"/>
    <mergeCell ref="Y221:AG221"/>
    <mergeCell ref="Y222:AG222"/>
    <mergeCell ref="Y223:AG223"/>
    <mergeCell ref="Y224:AG224"/>
    <mergeCell ref="Y225:AG225"/>
    <mergeCell ref="Y226:AG226"/>
    <mergeCell ref="Y227:AG227"/>
    <mergeCell ref="Y228:AG228"/>
    <mergeCell ref="Y229:AG229"/>
    <mergeCell ref="BJ200:BL201"/>
    <mergeCell ref="BM200:BO201"/>
    <mergeCell ref="BJ202:BL203"/>
    <mergeCell ref="BM202:BO203"/>
    <mergeCell ref="BJ206:BL207"/>
    <mergeCell ref="BM206:BO207"/>
    <mergeCell ref="BJ213:BL214"/>
    <mergeCell ref="BM213:BO214"/>
    <mergeCell ref="BJ216:BL216"/>
    <mergeCell ref="BM216:BO216"/>
    <mergeCell ref="BJ217:BL217"/>
    <mergeCell ref="BM217:BO217"/>
    <mergeCell ref="BJ218:BL219"/>
    <mergeCell ref="BM218:BO219"/>
    <mergeCell ref="BJ220:BL220"/>
    <mergeCell ref="BM220:BO220"/>
    <mergeCell ref="BJ221:BL222"/>
    <mergeCell ref="BM221:BO222"/>
    <mergeCell ref="BJ223:BL224"/>
    <mergeCell ref="BM223:BO224"/>
    <mergeCell ref="BJ225:BL226"/>
    <mergeCell ref="BM225:BO226"/>
    <mergeCell ref="BJ227:BL228"/>
    <mergeCell ref="BM227:BO228"/>
    <mergeCell ref="BJ232:BL233"/>
    <mergeCell ref="BM232:BO233"/>
    <mergeCell ref="BJ234:BL235"/>
    <mergeCell ref="BM234:BO235"/>
    <mergeCell ref="BJ236:BL237"/>
    <mergeCell ref="BM236:BO237"/>
    <mergeCell ref="BJ238:BL239"/>
    <mergeCell ref="BM238:BO239"/>
    <mergeCell ref="BJ248:BL249"/>
    <mergeCell ref="BM248:BO249"/>
    <mergeCell ref="BJ246:BO246"/>
    <mergeCell ref="BJ258:BL258"/>
    <mergeCell ref="BM258:BO258"/>
    <mergeCell ref="BJ261:BL262"/>
    <mergeCell ref="BM261:BO262"/>
    <mergeCell ref="BJ263:BL264"/>
    <mergeCell ref="BM263:BO264"/>
    <mergeCell ref="BJ269:BL269"/>
    <mergeCell ref="BM269:BO269"/>
    <mergeCell ref="BM270:BO271"/>
    <mergeCell ref="BJ272:BL273"/>
    <mergeCell ref="BM272:BO273"/>
    <mergeCell ref="BJ284:BL285"/>
    <mergeCell ref="BM284:BO285"/>
    <mergeCell ref="BJ289:BL290"/>
    <mergeCell ref="BM289:BO290"/>
    <mergeCell ref="BJ291:BL291"/>
    <mergeCell ref="BM291:BO291"/>
    <mergeCell ref="BJ286:BL287"/>
    <mergeCell ref="BM267:BO268"/>
    <mergeCell ref="Y86:AL86"/>
    <mergeCell ref="Y87:AL87"/>
    <mergeCell ref="Y88:AL88"/>
    <mergeCell ref="Y89:AL89"/>
    <mergeCell ref="Y90:AL90"/>
    <mergeCell ref="Y91:AL91"/>
    <mergeCell ref="Y92:AL92"/>
    <mergeCell ref="Y93:AL93"/>
    <mergeCell ref="Y94:AL94"/>
    <mergeCell ref="Y95:AL95"/>
    <mergeCell ref="Y96:AL96"/>
    <mergeCell ref="Y97:AL97"/>
    <mergeCell ref="Y98:AL98"/>
    <mergeCell ref="Y99:AL99"/>
    <mergeCell ref="Y100:AL100"/>
    <mergeCell ref="Y101:AL101"/>
    <mergeCell ref="Y102:AL102"/>
    <mergeCell ref="Y113:AL113"/>
    <mergeCell ref="Y114:AL114"/>
    <mergeCell ref="Y115:AL115"/>
    <mergeCell ref="Y116:AL116"/>
    <mergeCell ref="Y117:AL117"/>
    <mergeCell ref="Y120:AL120"/>
    <mergeCell ref="Y121:AL121"/>
    <mergeCell ref="Y123:AL123"/>
    <mergeCell ref="Y129:AL129"/>
    <mergeCell ref="Y118:AL118"/>
    <mergeCell ref="Y119:AL119"/>
    <mergeCell ref="Y122:AL122"/>
    <mergeCell ref="Y124:AL124"/>
    <mergeCell ref="Y126:AL126"/>
    <mergeCell ref="Y138:AG138"/>
    <mergeCell ref="Y139:AG139"/>
    <mergeCell ref="Y140:AG140"/>
    <mergeCell ref="Y128:AL128"/>
    <mergeCell ref="Y130:AL130"/>
    <mergeCell ref="W136:AG137"/>
    <mergeCell ref="W131:X131"/>
    <mergeCell ref="W128:X128"/>
    <mergeCell ref="W139:X139"/>
    <mergeCell ref="W140:X140"/>
    <mergeCell ref="AH138:AI138"/>
    <mergeCell ref="Y185:AG185"/>
    <mergeCell ref="Y186:AG186"/>
    <mergeCell ref="Y187:AG187"/>
    <mergeCell ref="Y192:AG192"/>
    <mergeCell ref="Y193:AG193"/>
    <mergeCell ref="Y200:AG200"/>
    <mergeCell ref="Y201:AG201"/>
    <mergeCell ref="Y202:AG202"/>
    <mergeCell ref="Y203:AG203"/>
    <mergeCell ref="Y204:AG204"/>
    <mergeCell ref="Y206:AG206"/>
    <mergeCell ref="Y207:AG207"/>
    <mergeCell ref="Y208:AG208"/>
    <mergeCell ref="Y209:AG209"/>
    <mergeCell ref="Y210:AG210"/>
    <mergeCell ref="Y212:AG212"/>
    <mergeCell ref="Y216:AG216"/>
    <mergeCell ref="Y250:AG250"/>
    <mergeCell ref="Y254:AG254"/>
    <mergeCell ref="Y255:AG255"/>
    <mergeCell ref="Y256:AG256"/>
    <mergeCell ref="Y257:AG257"/>
    <mergeCell ref="Y258:AG258"/>
    <mergeCell ref="Y259:AG259"/>
    <mergeCell ref="Y260:AG260"/>
    <mergeCell ref="Y261:AG261"/>
    <mergeCell ref="Y262:AG262"/>
    <mergeCell ref="Y263:AG263"/>
    <mergeCell ref="Y264:AG264"/>
    <mergeCell ref="Y265:AG265"/>
    <mergeCell ref="Y266:AG266"/>
    <mergeCell ref="Y267:AG267"/>
    <mergeCell ref="Y268:AG268"/>
    <mergeCell ref="Y269:AG269"/>
    <mergeCell ref="Y272:AG272"/>
    <mergeCell ref="Y273:AG273"/>
    <mergeCell ref="Y274:AG274"/>
    <mergeCell ref="Y275:AG275"/>
    <mergeCell ref="Y276:AG276"/>
    <mergeCell ref="Y277:AG277"/>
    <mergeCell ref="Y278:AG278"/>
    <mergeCell ref="Y279:AG279"/>
    <mergeCell ref="Y280:AG280"/>
    <mergeCell ref="Y281:AG281"/>
    <mergeCell ref="Y282:AG282"/>
    <mergeCell ref="Y283:AG283"/>
    <mergeCell ref="Y284:AG284"/>
    <mergeCell ref="Y285:AG285"/>
    <mergeCell ref="Y286:AG286"/>
    <mergeCell ref="Y287:AG287"/>
    <mergeCell ref="Y288:AG288"/>
    <mergeCell ref="W330:X330"/>
    <mergeCell ref="Y330:AG330"/>
    <mergeCell ref="W327:X327"/>
    <mergeCell ref="Y297:AG297"/>
    <mergeCell ref="Y298:AG298"/>
    <mergeCell ref="Y299:AG299"/>
    <mergeCell ref="Y300:AG300"/>
    <mergeCell ref="Y307:AG307"/>
    <mergeCell ref="Y309:AG309"/>
    <mergeCell ref="Y310:AG310"/>
    <mergeCell ref="Y311:AG311"/>
    <mergeCell ref="Y312:AG312"/>
    <mergeCell ref="Y313:AG313"/>
    <mergeCell ref="Y316:AG316"/>
    <mergeCell ref="Y317:AG317"/>
    <mergeCell ref="Y318:AG318"/>
    <mergeCell ref="Y319:AG319"/>
    <mergeCell ref="Y320:AG320"/>
    <mergeCell ref="Y321:AG321"/>
    <mergeCell ref="Y322:AG322"/>
    <mergeCell ref="W297:X297"/>
    <mergeCell ref="W298:X298"/>
    <mergeCell ref="W299:X299"/>
    <mergeCell ref="W300:X300"/>
    <mergeCell ref="W313:X313"/>
    <mergeCell ref="W314:X314"/>
    <mergeCell ref="W315:X315"/>
    <mergeCell ref="Y314:AG314"/>
    <mergeCell ref="Y315:AG315"/>
    <mergeCell ref="W351:X351"/>
    <mergeCell ref="Y351:AG351"/>
    <mergeCell ref="W352:X352"/>
    <mergeCell ref="Y352:AG352"/>
    <mergeCell ref="W353:X353"/>
    <mergeCell ref="Y353:AG353"/>
    <mergeCell ref="W354:X354"/>
    <mergeCell ref="Y354:AG354"/>
    <mergeCell ref="W357:X357"/>
    <mergeCell ref="Y357:AG357"/>
    <mergeCell ref="W355:X355"/>
    <mergeCell ref="Y355:AG355"/>
    <mergeCell ref="W356:X356"/>
    <mergeCell ref="Y356:AG356"/>
    <mergeCell ref="Y331:AG331"/>
    <mergeCell ref="W333:X333"/>
    <mergeCell ref="Y333:AG333"/>
    <mergeCell ref="W334:X334"/>
    <mergeCell ref="Y334:AG334"/>
    <mergeCell ref="Y336:AG336"/>
    <mergeCell ref="W337:X337"/>
    <mergeCell ref="Y337:AG337"/>
    <mergeCell ref="W338:X338"/>
    <mergeCell ref="Y338:AG338"/>
    <mergeCell ref="W339:X339"/>
    <mergeCell ref="Y339:AG339"/>
    <mergeCell ref="W340:X340"/>
    <mergeCell ref="Y340:AG340"/>
    <mergeCell ref="W341:X341"/>
    <mergeCell ref="Y341:AG341"/>
    <mergeCell ref="W343:X343"/>
    <mergeCell ref="Y343:AG343"/>
    <mergeCell ref="BJ314:BL315"/>
    <mergeCell ref="BM314:BO315"/>
    <mergeCell ref="BJ319:BL320"/>
    <mergeCell ref="BM319:BO320"/>
    <mergeCell ref="BJ321:BL322"/>
    <mergeCell ref="BM321:BO322"/>
    <mergeCell ref="BJ326:BL327"/>
    <mergeCell ref="BM326:BO327"/>
    <mergeCell ref="BJ328:BL328"/>
    <mergeCell ref="BM328:BO328"/>
    <mergeCell ref="BJ329:BL330"/>
    <mergeCell ref="BM329:BO330"/>
    <mergeCell ref="W348:X348"/>
    <mergeCell ref="Y348:AG348"/>
    <mergeCell ref="W349:X349"/>
    <mergeCell ref="Y349:AG349"/>
    <mergeCell ref="W350:X350"/>
    <mergeCell ref="Y350:AG350"/>
    <mergeCell ref="Y323:AG323"/>
    <mergeCell ref="Y324:AG324"/>
    <mergeCell ref="Y325:AG325"/>
    <mergeCell ref="W326:X326"/>
    <mergeCell ref="Y326:AG326"/>
    <mergeCell ref="W322:X322"/>
    <mergeCell ref="W323:X323"/>
    <mergeCell ref="W324:X324"/>
    <mergeCell ref="W325:X325"/>
    <mergeCell ref="Y327:AG327"/>
    <mergeCell ref="W328:X328"/>
    <mergeCell ref="Y328:AG328"/>
    <mergeCell ref="W329:X329"/>
    <mergeCell ref="Y329:AG329"/>
    <mergeCell ref="BJ331:BL332"/>
    <mergeCell ref="BM331:BO332"/>
    <mergeCell ref="BJ357:BL357"/>
    <mergeCell ref="BM357:BO357"/>
    <mergeCell ref="BM340:BO341"/>
    <mergeCell ref="BJ347:BL348"/>
    <mergeCell ref="BM347:BO348"/>
    <mergeCell ref="BJ349:BL350"/>
    <mergeCell ref="BM349:BO350"/>
    <mergeCell ref="BJ356:BL356"/>
    <mergeCell ref="BM356:BO356"/>
    <mergeCell ref="BJ340:BL341"/>
    <mergeCell ref="R289:V289"/>
    <mergeCell ref="R292:V292"/>
    <mergeCell ref="R297:V297"/>
    <mergeCell ref="R307:V307"/>
    <mergeCell ref="R312:V312"/>
    <mergeCell ref="R319:V319"/>
    <mergeCell ref="R326:V326"/>
    <mergeCell ref="R329:V329"/>
    <mergeCell ref="R335:V335"/>
    <mergeCell ref="R338:V338"/>
    <mergeCell ref="R344:V344"/>
    <mergeCell ref="R347:V347"/>
    <mergeCell ref="R353:V353"/>
    <mergeCell ref="R356:V356"/>
    <mergeCell ref="BJ307:BL308"/>
    <mergeCell ref="BM307:BO308"/>
    <mergeCell ref="BJ309:BL310"/>
    <mergeCell ref="BM309:BO310"/>
    <mergeCell ref="BJ312:BL313"/>
    <mergeCell ref="BM312:BO313"/>
  </mergeCells>
  <phoneticPr fontId="5"/>
  <dataValidations count="10">
    <dataValidation type="list" allowBlank="1" showInputMessage="1" showErrorMessage="1" sqref="BJ358:BO358" xr:uid="{00000000-0002-0000-0700-000000000000}">
      <formula1>"適,不適"</formula1>
    </dataValidation>
    <dataValidation type="list" allowBlank="1" showInputMessage="1" showErrorMessage="1" sqref="V250 V255 R358:V358 V258" xr:uid="{00000000-0002-0000-0700-000001000000}">
      <formula1>"■無,■有,□無,□有"</formula1>
    </dataValidation>
    <dataValidation type="list" allowBlank="1" showInputMessage="1" showErrorMessage="1" sqref="BM120:BN131 BM103:BN112 BM114:BN118 BI114:BJ118 BI120:BJ131 BI103:BJ112" xr:uid="{00000000-0002-0000-0700-000002000000}">
      <formula1>"□,■"</formula1>
    </dataValidation>
    <dataValidation type="list" allowBlank="1" showInputMessage="1" showErrorMessage="1" sqref="AL23:AM28" xr:uid="{00000000-0002-0000-0700-000003000000}">
      <formula1>$BX$20:$BX$21</formula1>
    </dataValidation>
    <dataValidation type="list" allowBlank="1" showInputMessage="1" showErrorMessage="1" sqref="AC69:BS70" xr:uid="{00000000-0002-0000-0700-000004000000}">
      <formula1>$BX$69:$BX$74</formula1>
    </dataValidation>
    <dataValidation type="list" allowBlank="1" showInputMessage="1" showErrorMessage="1" sqref="D69:L70" xr:uid="{00000000-0002-0000-0700-000005000000}">
      <formula1>$CX$69:$CX$77</formula1>
    </dataValidation>
    <dataValidation type="list" allowBlank="1" showInputMessage="1" showErrorMessage="1" sqref="R84:V84 R93:V93 R95:V95 R97:V97 R99:V99 R101:V101 R103:V103 R107:V107 R109:V109 R111:V111 R114:V114 R117:V117 R120:V121 R125:V125 R128:V128 R130:V130 R123:V123 R138:V138 R141:V141 R144:V144 R152:V152 R157:V157 R161:V161 R165:V166 R170:V170 R172:V172 R175:V175 R178:V178 R180:V180 R200:V200 R206:V206 R211:V211 R216:V216 R218:V218 R221:V221 R225:V225 R228:V228 R230:V230 R232:V232 R236:V236 R238:V238 R240:V240 R278:V279 R284:V284 R270:V270 R259:V259 R263:V263 R267:V267 R289:V289 R292:V292 R297:V297 R307:V307 R312:V312 R319:V319 R326:V326 R329:V329 R335:V335 R338:V338 R344:V344 R347:V347 R353:V353 R356:V356" xr:uid="{00000000-0002-0000-0700-000006000000}">
      <formula1>$BZ$78:$BZ$80</formula1>
    </dataValidation>
    <dataValidation type="list" allowBlank="1" showInputMessage="1" showErrorMessage="1" sqref="BI84:BN92 BI93:BJ93 BM93:BN93 BI95:BJ95 BM95:BN95 BI97:BN102 W84:X131 AM84:AN131 W307:X357 AH307:AI357 AH138:AI193 BD138:BI193 W138:X193 W200:X241 AH200:AI241 BD200:BI241 W248:X300 AH248:AI300 BD248:BI300 AR319:AS319 BD307:BI357" xr:uid="{00000000-0002-0000-0700-000007000000}">
      <formula1>$BX$78:$BX$79</formula1>
    </dataValidation>
    <dataValidation type="list" allowBlank="1" showInputMessage="1" showErrorMessage="1" sqref="R256:V256 R251:V251 R253:V253 R248:V248" xr:uid="{00000000-0002-0000-0700-000008000000}">
      <formula1>$BX$249:$BX$251</formula1>
    </dataValidation>
    <dataValidation type="list" allowBlank="1" showInputMessage="1" showErrorMessage="1" sqref="R257:V257 R252:V252 R254:V254 R249:V249" xr:uid="{00000000-0002-0000-0700-000009000000}">
      <formula1>$CE$249:$CE$251</formula1>
    </dataValidation>
  </dataValidations>
  <printOptions horizontalCentered="1"/>
  <pageMargins left="0.78740157480314965" right="0" top="0.39370078740157483" bottom="0.19685039370078741" header="0.19685039370078741" footer="0"/>
  <pageSetup paperSize="9" orientation="portrait" r:id="rId1"/>
  <headerFooter>
    <oddFooter>&amp;C&amp;8竣工</oddFooter>
  </headerFooter>
  <rowBreaks count="7" manualBreakCount="7">
    <brk id="48" min="1" max="73" man="1"/>
    <brk id="77" min="1" max="73" man="1"/>
    <brk id="131" min="1" max="73" man="1"/>
    <brk id="193" min="1" max="73" man="1"/>
    <brk id="241" min="1" max="73" man="1"/>
    <brk id="300" min="1" max="73" man="1"/>
    <brk id="358" min="1" max="7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2:EA192"/>
  <sheetViews>
    <sheetView showGridLines="0" showZeros="0" view="pageBreakPreview" zoomScaleNormal="100" zoomScaleSheetLayoutView="100" workbookViewId="0">
      <selection activeCell="C23" sqref="C23"/>
    </sheetView>
  </sheetViews>
  <sheetFormatPr defaultColWidth="1.25" defaultRowHeight="12" x14ac:dyDescent="0.15"/>
  <cols>
    <col min="1" max="1" width="4.5" style="6" customWidth="1"/>
    <col min="2" max="10" width="1.25" style="6"/>
    <col min="11" max="11" width="1.25" style="6" customWidth="1"/>
    <col min="12" max="16" width="1.25" style="6"/>
    <col min="17" max="17" width="1.625" style="6" customWidth="1"/>
    <col min="18" max="21" width="1.25" style="6"/>
    <col min="22" max="22" width="1.25" style="6" customWidth="1"/>
    <col min="23" max="23" width="1.25" style="6"/>
    <col min="24" max="24" width="1" style="6" customWidth="1"/>
    <col min="25" max="37" width="1.25" style="6"/>
    <col min="38" max="38" width="1.25" style="6" customWidth="1"/>
    <col min="39" max="39" width="1.25" style="6"/>
    <col min="40" max="40" width="1.25" style="6" customWidth="1"/>
    <col min="41" max="61" width="1.25" style="6"/>
    <col min="62" max="62" width="1.5" style="6" customWidth="1"/>
    <col min="63" max="63" width="1.25" style="6" customWidth="1"/>
    <col min="64" max="64" width="1.375" style="6" customWidth="1"/>
    <col min="65" max="65" width="1.25" style="6" customWidth="1"/>
    <col min="66" max="66" width="1.5" style="6" customWidth="1"/>
    <col min="67" max="69" width="1.25" style="6"/>
    <col min="70" max="70" width="0.625" style="6" customWidth="1"/>
    <col min="71" max="73" width="1.25" style="6"/>
    <col min="74" max="74" width="0.625" style="6" customWidth="1"/>
    <col min="75" max="16384" width="1.25" style="6"/>
  </cols>
  <sheetData>
    <row r="2" spans="2:111" x14ac:dyDescent="0.15">
      <c r="B2" s="43"/>
      <c r="C2" s="44" t="s">
        <v>375</v>
      </c>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row>
    <row r="3" spans="2:111" x14ac:dyDescent="0.1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234" t="s">
        <v>537</v>
      </c>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row>
    <row r="4" spans="2:111" ht="14.25" x14ac:dyDescent="0.15">
      <c r="B4" s="43"/>
      <c r="C4" s="43"/>
      <c r="D4" s="632" t="s">
        <v>376</v>
      </c>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2"/>
      <c r="BD4" s="632"/>
      <c r="BE4" s="632"/>
      <c r="BF4" s="632"/>
      <c r="BG4" s="632"/>
      <c r="BH4" s="632"/>
      <c r="BI4" s="632"/>
      <c r="BJ4" s="632"/>
      <c r="BK4" s="632"/>
      <c r="BL4" s="632"/>
      <c r="BM4" s="632"/>
      <c r="BN4" s="632"/>
      <c r="BO4" s="632"/>
      <c r="BP4" s="632"/>
      <c r="BQ4" s="632"/>
      <c r="BR4" s="632"/>
      <c r="BS4" s="632"/>
      <c r="BT4" s="43"/>
      <c r="BU4" s="43"/>
      <c r="BV4" s="43"/>
      <c r="BW4" s="43"/>
      <c r="BX4" s="234" t="s">
        <v>538</v>
      </c>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row>
    <row r="5" spans="2:111" ht="12.75" x14ac:dyDescent="0.1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235" t="s">
        <v>539</v>
      </c>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row>
    <row r="6" spans="2:111" ht="12.75" x14ac:dyDescent="0.1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6"/>
      <c r="BE6" s="633" t="s">
        <v>377</v>
      </c>
      <c r="BF6" s="633"/>
      <c r="BG6" s="633"/>
      <c r="BH6" s="633"/>
      <c r="BI6" s="633"/>
      <c r="BJ6" s="633"/>
      <c r="BK6" s="633"/>
      <c r="BL6" s="633"/>
      <c r="BM6" s="633"/>
      <c r="BN6" s="633"/>
      <c r="BO6" s="633"/>
      <c r="BP6" s="633"/>
      <c r="BQ6" s="633"/>
      <c r="BR6" s="633"/>
      <c r="BS6" s="633"/>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row>
    <row r="7" spans="2:111" ht="12.75" x14ac:dyDescent="0.1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6"/>
      <c r="BE7" s="47"/>
      <c r="BF7" s="47"/>
      <c r="BG7" s="47"/>
      <c r="BH7" s="47"/>
      <c r="BI7" s="47"/>
      <c r="BJ7" s="47"/>
      <c r="BK7" s="47"/>
      <c r="BL7" s="47"/>
      <c r="BM7" s="47"/>
      <c r="BN7" s="47"/>
      <c r="BO7" s="47"/>
      <c r="BP7" s="47"/>
      <c r="BQ7" s="47"/>
      <c r="BR7" s="47"/>
      <c r="BS7" s="47"/>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row>
    <row r="8" spans="2:111" ht="12.75" x14ac:dyDescent="0.15">
      <c r="B8" s="45"/>
      <c r="C8" s="45"/>
      <c r="D8" s="45" t="s">
        <v>387</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row>
    <row r="9" spans="2:111" ht="12.75" x14ac:dyDescent="0.15">
      <c r="B9" s="45"/>
      <c r="C9" s="45"/>
      <c r="D9" s="45" t="s">
        <v>828</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row>
    <row r="10" spans="2:111" ht="12.75" x14ac:dyDescent="0.1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row>
    <row r="11" spans="2:111" ht="12.75" x14ac:dyDescent="0.15">
      <c r="B11" s="45"/>
      <c r="C11" s="45"/>
      <c r="D11" s="45"/>
      <c r="E11" s="45"/>
      <c r="F11" s="45"/>
      <c r="G11" s="45"/>
      <c r="H11" s="45"/>
      <c r="I11" s="45"/>
      <c r="J11" s="45"/>
      <c r="K11" s="45"/>
      <c r="L11" s="45"/>
      <c r="M11" s="45"/>
      <c r="N11" s="45"/>
      <c r="O11" s="45"/>
      <c r="P11" s="45"/>
      <c r="Q11" s="45"/>
      <c r="R11" s="45"/>
      <c r="S11" s="45"/>
      <c r="T11" s="45"/>
      <c r="U11" s="45"/>
      <c r="V11" s="45"/>
      <c r="W11" s="45"/>
      <c r="X11" s="45"/>
      <c r="Y11" s="45"/>
      <c r="Z11" s="44" t="s">
        <v>388</v>
      </c>
      <c r="AA11" s="45"/>
      <c r="AB11" s="45"/>
      <c r="AC11" s="45"/>
      <c r="AD11" s="45"/>
      <c r="AE11" s="45"/>
      <c r="AF11" s="45"/>
      <c r="AG11" s="45"/>
      <c r="AH11" s="45"/>
      <c r="AI11" s="45"/>
      <c r="AJ11" s="45"/>
      <c r="AK11" s="787">
        <f>+'1回目　基礎配筋'!AK12</f>
        <v>0</v>
      </c>
      <c r="AL11" s="787"/>
      <c r="AM11" s="787"/>
      <c r="AN11" s="787"/>
      <c r="AO11" s="787"/>
      <c r="AP11" s="787"/>
      <c r="AQ11" s="787"/>
      <c r="AR11" s="787"/>
      <c r="AS11" s="787"/>
      <c r="AT11" s="787"/>
      <c r="AU11" s="787"/>
      <c r="AV11" s="787"/>
      <c r="AW11" s="787"/>
      <c r="AX11" s="787"/>
      <c r="AY11" s="787"/>
      <c r="AZ11" s="787"/>
      <c r="BA11" s="787"/>
      <c r="BB11" s="787"/>
      <c r="BC11" s="787"/>
      <c r="BD11" s="787"/>
      <c r="BE11" s="787"/>
      <c r="BF11" s="787"/>
      <c r="BG11" s="787"/>
      <c r="BH11" s="787"/>
      <c r="BI11" s="787"/>
      <c r="BJ11" s="787"/>
      <c r="BK11" s="787"/>
      <c r="BL11" s="787"/>
      <c r="BM11" s="787"/>
      <c r="BN11" s="787"/>
      <c r="BO11" s="787"/>
      <c r="BP11" s="787"/>
      <c r="BQ11" s="787"/>
      <c r="BR11" s="787"/>
      <c r="BS11" s="787"/>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row>
    <row r="12" spans="2:111" ht="12.75" x14ac:dyDescent="0.15">
      <c r="B12" s="45"/>
      <c r="C12" s="45"/>
      <c r="D12" s="45"/>
      <c r="E12" s="45"/>
      <c r="F12" s="45"/>
      <c r="G12" s="45"/>
      <c r="H12" s="45"/>
      <c r="I12" s="45"/>
      <c r="J12" s="45"/>
      <c r="K12" s="45"/>
      <c r="L12" s="45"/>
      <c r="M12" s="45"/>
      <c r="N12" s="45"/>
      <c r="O12" s="45"/>
      <c r="P12" s="45"/>
      <c r="Q12" s="45"/>
      <c r="R12" s="45"/>
      <c r="S12" s="45"/>
      <c r="T12" s="45"/>
      <c r="U12" s="45"/>
      <c r="V12" s="45"/>
      <c r="W12" s="45"/>
      <c r="X12" s="45"/>
      <c r="Y12" s="45"/>
      <c r="Z12" s="44" t="s">
        <v>389</v>
      </c>
      <c r="AA12" s="45"/>
      <c r="AB12" s="45"/>
      <c r="AC12" s="45"/>
      <c r="AD12" s="45"/>
      <c r="AE12" s="45"/>
      <c r="AF12" s="45"/>
      <c r="AG12" s="45"/>
      <c r="AH12" s="45"/>
      <c r="AI12" s="45"/>
      <c r="AJ12" s="45"/>
      <c r="AK12" s="787"/>
      <c r="AL12" s="787"/>
      <c r="AM12" s="787"/>
      <c r="AN12" s="787"/>
      <c r="AO12" s="787"/>
      <c r="AP12" s="787"/>
      <c r="AQ12" s="787"/>
      <c r="AR12" s="787"/>
      <c r="AS12" s="787"/>
      <c r="AT12" s="787"/>
      <c r="AU12" s="787"/>
      <c r="AV12" s="787"/>
      <c r="AW12" s="787"/>
      <c r="AX12" s="787"/>
      <c r="AY12" s="787"/>
      <c r="AZ12" s="787"/>
      <c r="BA12" s="787"/>
      <c r="BB12" s="787"/>
      <c r="BC12" s="787"/>
      <c r="BD12" s="787"/>
      <c r="BE12" s="787"/>
      <c r="BF12" s="787"/>
      <c r="BG12" s="787"/>
      <c r="BH12" s="787"/>
      <c r="BI12" s="787"/>
      <c r="BJ12" s="787"/>
      <c r="BK12" s="787"/>
      <c r="BL12" s="787"/>
      <c r="BM12" s="787"/>
      <c r="BN12" s="787"/>
      <c r="BO12" s="787"/>
      <c r="BP12" s="787"/>
      <c r="BQ12" s="787"/>
      <c r="BR12" s="787"/>
      <c r="BS12" s="787"/>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row>
    <row r="13" spans="2:111" ht="12.75" x14ac:dyDescent="0.15">
      <c r="B13" s="45"/>
      <c r="C13" s="45"/>
      <c r="D13" s="45"/>
      <c r="E13" s="45"/>
      <c r="F13" s="45"/>
      <c r="G13" s="45"/>
      <c r="H13" s="45"/>
      <c r="I13" s="45"/>
      <c r="J13" s="45"/>
      <c r="K13" s="45"/>
      <c r="L13" s="45"/>
      <c r="M13" s="45"/>
      <c r="N13" s="45"/>
      <c r="O13" s="45"/>
      <c r="P13" s="45"/>
      <c r="Q13" s="45"/>
      <c r="R13" s="45"/>
      <c r="S13" s="45"/>
      <c r="T13" s="45"/>
      <c r="U13" s="45"/>
      <c r="V13" s="45"/>
      <c r="W13" s="45"/>
      <c r="X13" s="45"/>
      <c r="Y13" s="45"/>
      <c r="Z13" s="44" t="s">
        <v>390</v>
      </c>
      <c r="AA13" s="45"/>
      <c r="AB13" s="45"/>
      <c r="AC13" s="45"/>
      <c r="AD13" s="45"/>
      <c r="AE13" s="45"/>
      <c r="AF13" s="45"/>
      <c r="AG13" s="45"/>
      <c r="AH13" s="45"/>
      <c r="AI13" s="45"/>
      <c r="AJ13" s="45"/>
      <c r="AK13" s="787">
        <f>+'1回目　基礎配筋'!AK14</f>
        <v>0</v>
      </c>
      <c r="AL13" s="787"/>
      <c r="AM13" s="787"/>
      <c r="AN13" s="787"/>
      <c r="AO13" s="787"/>
      <c r="AP13" s="787"/>
      <c r="AQ13" s="787"/>
      <c r="AR13" s="787"/>
      <c r="AS13" s="787"/>
      <c r="AT13" s="787"/>
      <c r="AU13" s="787"/>
      <c r="AV13" s="787"/>
      <c r="AW13" s="787"/>
      <c r="AX13" s="787"/>
      <c r="AY13" s="787"/>
      <c r="AZ13" s="787"/>
      <c r="BA13" s="787"/>
      <c r="BB13" s="787"/>
      <c r="BC13" s="787"/>
      <c r="BD13" s="787"/>
      <c r="BE13" s="787"/>
      <c r="BF13" s="787"/>
      <c r="BG13" s="787"/>
      <c r="BH13" s="787"/>
      <c r="BI13" s="787"/>
      <c r="BJ13" s="787"/>
      <c r="BK13" s="787"/>
      <c r="BL13" s="787"/>
      <c r="BM13" s="787"/>
      <c r="BN13" s="787"/>
      <c r="BO13" s="787"/>
      <c r="BP13" s="787"/>
      <c r="BQ13" s="787"/>
      <c r="BR13" s="787"/>
      <c r="BS13" s="787"/>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row>
    <row r="14" spans="2:111" ht="12.75" x14ac:dyDescent="0.1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787"/>
      <c r="AL14" s="787"/>
      <c r="AM14" s="787"/>
      <c r="AN14" s="787"/>
      <c r="AO14" s="787"/>
      <c r="AP14" s="787"/>
      <c r="AQ14" s="787"/>
      <c r="AR14" s="787"/>
      <c r="AS14" s="787"/>
      <c r="AT14" s="787"/>
      <c r="AU14" s="787"/>
      <c r="AV14" s="787"/>
      <c r="AW14" s="787"/>
      <c r="AX14" s="787"/>
      <c r="AY14" s="787"/>
      <c r="AZ14" s="787"/>
      <c r="BA14" s="787"/>
      <c r="BB14" s="787"/>
      <c r="BC14" s="787"/>
      <c r="BD14" s="787"/>
      <c r="BE14" s="787"/>
      <c r="BF14" s="787"/>
      <c r="BG14" s="787"/>
      <c r="BH14" s="787"/>
      <c r="BI14" s="787"/>
      <c r="BJ14" s="787"/>
      <c r="BK14" s="787"/>
      <c r="BL14" s="787"/>
      <c r="BM14" s="787"/>
      <c r="BN14" s="787"/>
      <c r="BO14" s="787"/>
      <c r="BP14" s="787"/>
      <c r="BQ14" s="787"/>
      <c r="BR14" s="787"/>
      <c r="BS14" s="787"/>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row>
    <row r="15" spans="2:111" ht="12.75" x14ac:dyDescent="0.1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row>
    <row r="16" spans="2:111" ht="12.75" x14ac:dyDescent="0.1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row>
    <row r="17" spans="2:111" ht="18.75" customHeight="1" x14ac:dyDescent="0.15">
      <c r="B17" s="45"/>
      <c r="C17" s="45"/>
      <c r="D17" s="635" t="s">
        <v>391</v>
      </c>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5"/>
      <c r="AV17" s="635"/>
      <c r="AW17" s="635"/>
      <c r="AX17" s="635"/>
      <c r="AY17" s="635"/>
      <c r="AZ17" s="635"/>
      <c r="BA17" s="635"/>
      <c r="BB17" s="635"/>
      <c r="BC17" s="635"/>
      <c r="BD17" s="635"/>
      <c r="BE17" s="635"/>
      <c r="BF17" s="635"/>
      <c r="BG17" s="635"/>
      <c r="BH17" s="635"/>
      <c r="BI17" s="635"/>
      <c r="BJ17" s="635"/>
      <c r="BK17" s="635"/>
      <c r="BL17" s="635"/>
      <c r="BM17" s="635"/>
      <c r="BN17" s="635"/>
      <c r="BO17" s="635"/>
      <c r="BP17" s="635"/>
      <c r="BQ17" s="635"/>
      <c r="BR17" s="635"/>
      <c r="BS17" s="63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row>
    <row r="18" spans="2:111" ht="12.75" x14ac:dyDescent="0.15">
      <c r="B18" s="45"/>
      <c r="C18" s="4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5"/>
      <c r="AQ18" s="635"/>
      <c r="AR18" s="635"/>
      <c r="AS18" s="635"/>
      <c r="AT18" s="635"/>
      <c r="AU18" s="635"/>
      <c r="AV18" s="635"/>
      <c r="AW18" s="635"/>
      <c r="AX18" s="635"/>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row>
    <row r="19" spans="2:111" ht="12.75" x14ac:dyDescent="0.1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t="s">
        <v>392</v>
      </c>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row>
    <row r="20" spans="2:111" ht="12.75" x14ac:dyDescent="0.15">
      <c r="B20" s="45"/>
      <c r="C20" s="45"/>
      <c r="D20" s="625" t="s">
        <v>393</v>
      </c>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625"/>
      <c r="AK20" s="625"/>
      <c r="AL20" s="625"/>
      <c r="AM20" s="625"/>
      <c r="AN20" s="625"/>
      <c r="AO20" s="625"/>
      <c r="AP20" s="625"/>
      <c r="AQ20" s="625"/>
      <c r="AR20" s="625"/>
      <c r="AS20" s="625"/>
      <c r="AT20" s="625"/>
      <c r="AU20" s="625"/>
      <c r="AV20" s="625"/>
      <c r="AW20" s="625"/>
      <c r="AX20" s="625"/>
      <c r="AY20" s="625"/>
      <c r="AZ20" s="625"/>
      <c r="BA20" s="625"/>
      <c r="BB20" s="625"/>
      <c r="BC20" s="625"/>
      <c r="BD20" s="625"/>
      <c r="BE20" s="625"/>
      <c r="BF20" s="625"/>
      <c r="BG20" s="625"/>
      <c r="BH20" s="625"/>
      <c r="BI20" s="625"/>
      <c r="BJ20" s="625"/>
      <c r="BK20" s="625"/>
      <c r="BL20" s="625"/>
      <c r="BM20" s="625"/>
      <c r="BN20" s="625"/>
      <c r="BO20" s="625"/>
      <c r="BP20" s="625"/>
      <c r="BQ20" s="625"/>
      <c r="BR20" s="625"/>
      <c r="BS20" s="625"/>
      <c r="BT20" s="45"/>
      <c r="BU20" s="45"/>
      <c r="BV20" s="45"/>
      <c r="BW20" s="45"/>
      <c r="BX20" s="45" t="s">
        <v>394</v>
      </c>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row>
    <row r="21" spans="2:111" ht="18.75" customHeight="1" x14ac:dyDescent="0.1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row>
    <row r="22" spans="2:111" ht="18.75" customHeight="1" x14ac:dyDescent="0.15">
      <c r="B22" s="45"/>
      <c r="C22" s="45"/>
      <c r="D22" s="45"/>
      <c r="E22" s="48" t="s">
        <v>395</v>
      </c>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625" t="s">
        <v>75</v>
      </c>
      <c r="AM22" s="625"/>
      <c r="AN22" s="45" t="s">
        <v>378</v>
      </c>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4" t="s">
        <v>384</v>
      </c>
      <c r="BY22" s="44"/>
      <c r="BZ22" s="44"/>
      <c r="CA22" s="44"/>
      <c r="CB22" s="44" t="s">
        <v>397</v>
      </c>
      <c r="CC22" s="44"/>
      <c r="CD22" s="44" t="s">
        <v>385</v>
      </c>
      <c r="CE22" s="44"/>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row>
    <row r="23" spans="2:111" ht="12.75" x14ac:dyDescent="0.1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625" t="s">
        <v>75</v>
      </c>
      <c r="AM23" s="625"/>
      <c r="AN23" s="45" t="s">
        <v>386</v>
      </c>
      <c r="AO23" s="45"/>
      <c r="AP23" s="45"/>
      <c r="AQ23" s="45"/>
      <c r="AR23" s="45"/>
      <c r="AS23" s="45"/>
      <c r="AT23" s="45"/>
      <c r="AU23" s="45"/>
      <c r="AV23" s="45"/>
      <c r="AW23" s="45"/>
      <c r="AX23" s="45"/>
      <c r="AY23" s="45"/>
      <c r="AZ23" s="45"/>
      <c r="BA23" s="45" t="s">
        <v>426</v>
      </c>
      <c r="BB23" s="45"/>
      <c r="BC23" s="638"/>
      <c r="BD23" s="638"/>
      <c r="BE23" s="638"/>
      <c r="BF23" s="638"/>
      <c r="BG23" s="638"/>
      <c r="BH23" s="45" t="s">
        <v>427</v>
      </c>
      <c r="BI23" s="45"/>
      <c r="BJ23" s="45"/>
      <c r="BK23" s="45"/>
      <c r="BL23" s="45"/>
      <c r="BM23" s="45"/>
      <c r="BN23" s="45"/>
      <c r="BO23" s="45"/>
      <c r="BP23" s="45"/>
      <c r="BQ23" s="45"/>
      <c r="BR23" s="45"/>
      <c r="BS23" s="45"/>
      <c r="BT23" s="45"/>
      <c r="BU23" s="45"/>
      <c r="BV23" s="45"/>
      <c r="BW23" s="45"/>
      <c r="BX23" s="44"/>
      <c r="BY23" s="44"/>
      <c r="BZ23" s="44"/>
      <c r="CA23" s="44"/>
      <c r="CB23" s="44" t="s">
        <v>398</v>
      </c>
      <c r="CC23" s="44"/>
      <c r="CD23" s="636" t="s">
        <v>399</v>
      </c>
      <c r="CE23" s="636"/>
      <c r="CF23" s="636"/>
      <c r="CG23" s="636"/>
      <c r="CH23" s="636"/>
      <c r="CI23" s="636"/>
      <c r="CJ23" s="636"/>
      <c r="CK23" s="636"/>
      <c r="CL23" s="636"/>
      <c r="CM23" s="636"/>
      <c r="CN23" s="636"/>
      <c r="CO23" s="636"/>
      <c r="CP23" s="636"/>
      <c r="CQ23" s="636"/>
      <c r="CR23" s="636"/>
      <c r="CS23" s="636"/>
      <c r="CT23" s="636"/>
      <c r="CU23" s="636"/>
      <c r="CV23" s="636"/>
      <c r="CW23" s="636"/>
      <c r="CX23" s="636"/>
      <c r="CY23" s="636"/>
      <c r="CZ23" s="636"/>
      <c r="DA23" s="636"/>
      <c r="DB23" s="636"/>
      <c r="DC23" s="636"/>
      <c r="DD23" s="636"/>
      <c r="DE23" s="636"/>
      <c r="DF23" s="636"/>
      <c r="DG23" s="636"/>
    </row>
    <row r="24" spans="2:111" ht="18.75" customHeight="1" x14ac:dyDescent="0.1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625" t="s">
        <v>75</v>
      </c>
      <c r="AM24" s="625"/>
      <c r="AN24" s="45" t="s">
        <v>428</v>
      </c>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4"/>
      <c r="BY24" s="44"/>
      <c r="BZ24" s="44"/>
      <c r="CA24" s="44"/>
      <c r="CB24" s="44"/>
      <c r="CC24" s="44"/>
      <c r="CD24" s="636"/>
      <c r="CE24" s="636"/>
      <c r="CF24" s="636"/>
      <c r="CG24" s="636"/>
      <c r="CH24" s="636"/>
      <c r="CI24" s="636"/>
      <c r="CJ24" s="636"/>
      <c r="CK24" s="636"/>
      <c r="CL24" s="636"/>
      <c r="CM24" s="636"/>
      <c r="CN24" s="636"/>
      <c r="CO24" s="636"/>
      <c r="CP24" s="636"/>
      <c r="CQ24" s="636"/>
      <c r="CR24" s="636"/>
      <c r="CS24" s="636"/>
      <c r="CT24" s="636"/>
      <c r="CU24" s="636"/>
      <c r="CV24" s="636"/>
      <c r="CW24" s="636"/>
      <c r="CX24" s="636"/>
      <c r="CY24" s="636"/>
      <c r="CZ24" s="636"/>
      <c r="DA24" s="636"/>
      <c r="DB24" s="636"/>
      <c r="DC24" s="636"/>
      <c r="DD24" s="636"/>
      <c r="DE24" s="636"/>
      <c r="DF24" s="636"/>
      <c r="DG24" s="636"/>
    </row>
    <row r="25" spans="2:111" ht="18.75" customHeight="1" x14ac:dyDescent="0.1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625" t="s">
        <v>75</v>
      </c>
      <c r="AM25" s="625"/>
      <c r="AN25" s="45" t="s">
        <v>379</v>
      </c>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4"/>
      <c r="BY25" s="44"/>
      <c r="BZ25" s="44"/>
      <c r="CA25" s="44"/>
      <c r="CB25" s="44"/>
      <c r="CC25" s="44"/>
      <c r="CD25" s="636"/>
      <c r="CE25" s="636"/>
      <c r="CF25" s="636"/>
      <c r="CG25" s="636"/>
      <c r="CH25" s="636"/>
      <c r="CI25" s="636"/>
      <c r="CJ25" s="636"/>
      <c r="CK25" s="636"/>
      <c r="CL25" s="636"/>
      <c r="CM25" s="636"/>
      <c r="CN25" s="636"/>
      <c r="CO25" s="636"/>
      <c r="CP25" s="636"/>
      <c r="CQ25" s="636"/>
      <c r="CR25" s="636"/>
      <c r="CS25" s="636"/>
      <c r="CT25" s="636"/>
      <c r="CU25" s="636"/>
      <c r="CV25" s="636"/>
      <c r="CW25" s="636"/>
      <c r="CX25" s="636"/>
      <c r="CY25" s="636"/>
      <c r="CZ25" s="636"/>
      <c r="DA25" s="636"/>
      <c r="DB25" s="636"/>
      <c r="DC25" s="636"/>
      <c r="DD25" s="636"/>
      <c r="DE25" s="636"/>
      <c r="DF25" s="636"/>
      <c r="DG25" s="636"/>
    </row>
    <row r="26" spans="2:111" ht="18.75" customHeight="1"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625" t="s">
        <v>75</v>
      </c>
      <c r="AM26" s="625"/>
      <c r="AN26" s="45" t="s">
        <v>380</v>
      </c>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636"/>
      <c r="CE26" s="636"/>
      <c r="CF26" s="636"/>
      <c r="CG26" s="636"/>
      <c r="CH26" s="636"/>
      <c r="CI26" s="636"/>
      <c r="CJ26" s="636"/>
      <c r="CK26" s="636"/>
      <c r="CL26" s="636"/>
      <c r="CM26" s="636"/>
      <c r="CN26" s="636"/>
      <c r="CO26" s="636"/>
      <c r="CP26" s="636"/>
      <c r="CQ26" s="636"/>
      <c r="CR26" s="636"/>
      <c r="CS26" s="636"/>
      <c r="CT26" s="636"/>
      <c r="CU26" s="636"/>
      <c r="CV26" s="636"/>
      <c r="CW26" s="636"/>
      <c r="CX26" s="636"/>
      <c r="CY26" s="636"/>
      <c r="CZ26" s="636"/>
      <c r="DA26" s="636"/>
      <c r="DB26" s="636"/>
      <c r="DC26" s="636"/>
      <c r="DD26" s="636"/>
      <c r="DE26" s="636"/>
      <c r="DF26" s="636"/>
      <c r="DG26" s="636"/>
    </row>
    <row r="27" spans="2:111" ht="12.75" x14ac:dyDescent="0.1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625" t="s">
        <v>396</v>
      </c>
      <c r="AM27" s="625"/>
      <c r="AN27" s="45" t="s">
        <v>381</v>
      </c>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row>
    <row r="28" spans="2:111" ht="12.75" x14ac:dyDescent="0.1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row>
    <row r="29" spans="2:111" ht="12.75" x14ac:dyDescent="0.1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row>
    <row r="30" spans="2:111" ht="12.75" x14ac:dyDescent="0.15">
      <c r="B30" s="45"/>
      <c r="C30" s="45"/>
      <c r="D30" s="45"/>
      <c r="E30" s="48" t="s">
        <v>400</v>
      </c>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639" t="s">
        <v>377</v>
      </c>
      <c r="AM30" s="639"/>
      <c r="AN30" s="639"/>
      <c r="AO30" s="639"/>
      <c r="AP30" s="639"/>
      <c r="AQ30" s="639"/>
      <c r="AR30" s="639"/>
      <c r="AS30" s="639"/>
      <c r="AT30" s="639"/>
      <c r="AU30" s="639"/>
      <c r="AV30" s="639"/>
      <c r="AW30" s="639"/>
      <c r="AX30" s="639"/>
      <c r="AY30" s="639"/>
      <c r="AZ30" s="639"/>
      <c r="BA30" s="46"/>
      <c r="BB30" s="46"/>
      <c r="BC30" s="46"/>
      <c r="BD30" s="46"/>
      <c r="BE30" s="46"/>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row>
    <row r="31" spans="2:111" ht="12.75" x14ac:dyDescent="0.1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6"/>
      <c r="AM31" s="46"/>
      <c r="AN31" s="46"/>
      <c r="AO31" s="46"/>
      <c r="AP31" s="46"/>
      <c r="AQ31" s="46"/>
      <c r="AR31" s="46"/>
      <c r="AS31" s="46"/>
      <c r="AT31" s="46"/>
      <c r="AU31" s="46"/>
      <c r="AV31" s="46"/>
      <c r="AW31" s="46"/>
      <c r="AX31" s="46"/>
      <c r="AY31" s="46"/>
      <c r="AZ31" s="46"/>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row>
    <row r="32" spans="2:111" ht="12.75" x14ac:dyDescent="0.15">
      <c r="B32" s="45"/>
      <c r="C32" s="45"/>
      <c r="D32" s="45"/>
      <c r="E32" s="45"/>
      <c r="F32" s="45"/>
      <c r="G32" s="45"/>
      <c r="H32" s="45"/>
      <c r="I32" s="45"/>
      <c r="J32" s="45"/>
      <c r="K32" s="45"/>
      <c r="L32" s="45"/>
      <c r="M32" s="45"/>
      <c r="N32" s="45"/>
      <c r="O32" s="45"/>
      <c r="P32" s="45"/>
      <c r="Q32" s="45"/>
      <c r="R32" s="45"/>
      <c r="S32" s="45"/>
      <c r="T32" s="45"/>
      <c r="U32" s="45"/>
      <c r="V32" s="45"/>
      <c r="W32" s="45" t="s">
        <v>382</v>
      </c>
      <c r="X32" s="45"/>
      <c r="Y32" s="45"/>
      <c r="Z32" s="45"/>
      <c r="AA32" s="45"/>
      <c r="AB32" s="45"/>
      <c r="AC32" s="45"/>
      <c r="AD32" s="45"/>
      <c r="AE32" s="45"/>
      <c r="AF32" s="45"/>
      <c r="AG32" s="45"/>
      <c r="AH32" s="45"/>
      <c r="AI32" s="45"/>
      <c r="AJ32" s="45"/>
      <c r="AK32" s="45"/>
      <c r="AL32" s="639" t="s">
        <v>377</v>
      </c>
      <c r="AM32" s="639"/>
      <c r="AN32" s="639"/>
      <c r="AO32" s="639"/>
      <c r="AP32" s="639"/>
      <c r="AQ32" s="639"/>
      <c r="AR32" s="639"/>
      <c r="AS32" s="639"/>
      <c r="AT32" s="639"/>
      <c r="AU32" s="639"/>
      <c r="AV32" s="639"/>
      <c r="AW32" s="639"/>
      <c r="AX32" s="639"/>
      <c r="AY32" s="639"/>
      <c r="AZ32" s="639"/>
      <c r="BA32" s="46"/>
      <c r="BB32" s="49" t="s">
        <v>401</v>
      </c>
      <c r="BC32" s="640" t="s">
        <v>402</v>
      </c>
      <c r="BD32" s="640"/>
      <c r="BE32" s="640"/>
      <c r="BF32" s="640"/>
      <c r="BG32" s="640"/>
      <c r="BH32" s="640"/>
      <c r="BI32" s="640"/>
      <c r="BJ32" s="640"/>
      <c r="BK32" s="640"/>
      <c r="BL32" s="640"/>
      <c r="BM32" s="640"/>
      <c r="BN32" s="640"/>
      <c r="BO32" s="640"/>
      <c r="BP32" s="640"/>
      <c r="BQ32" s="640"/>
      <c r="BR32" s="45" t="s">
        <v>403</v>
      </c>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row>
    <row r="33" spans="2:111" ht="12.75"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row>
    <row r="34" spans="2:111" ht="12.75" x14ac:dyDescent="0.15">
      <c r="B34" s="50"/>
      <c r="C34" s="50"/>
      <c r="D34" s="50"/>
      <c r="E34" s="48" t="s">
        <v>404</v>
      </c>
      <c r="F34" s="45"/>
      <c r="G34" s="45"/>
      <c r="H34" s="45"/>
      <c r="I34" s="45"/>
      <c r="J34" s="45"/>
      <c r="K34" s="45"/>
      <c r="L34" s="45"/>
      <c r="M34" s="45"/>
      <c r="N34" s="45"/>
      <c r="O34" s="50"/>
      <c r="P34" s="45"/>
      <c r="Q34" s="50"/>
      <c r="R34" s="50"/>
      <c r="S34" s="50"/>
      <c r="T34" s="50"/>
      <c r="U34" s="50"/>
      <c r="V34" s="50"/>
      <c r="W34" s="50"/>
      <c r="X34" s="50"/>
      <c r="Y34" s="50"/>
      <c r="Z34" s="792">
        <f>+'1回目　基礎配筋'!Z35</f>
        <v>0</v>
      </c>
      <c r="AA34" s="792"/>
      <c r="AB34" s="792"/>
      <c r="AC34" s="792"/>
      <c r="AD34" s="792"/>
      <c r="AE34" s="792"/>
      <c r="AF34" s="792"/>
      <c r="AG34" s="792"/>
      <c r="AH34" s="792"/>
      <c r="AI34" s="792"/>
      <c r="AJ34" s="792"/>
      <c r="AK34" s="792"/>
      <c r="AL34" s="792"/>
      <c r="AM34" s="792"/>
      <c r="AN34" s="792"/>
      <c r="AO34" s="792"/>
      <c r="AP34" s="792"/>
      <c r="AQ34" s="792"/>
      <c r="AR34" s="792"/>
      <c r="AS34" s="792"/>
      <c r="AT34" s="792"/>
      <c r="AU34" s="792"/>
      <c r="AV34" s="792"/>
      <c r="AW34" s="792"/>
      <c r="AX34" s="792"/>
      <c r="AY34" s="792"/>
      <c r="AZ34" s="792"/>
      <c r="BA34" s="792"/>
      <c r="BB34" s="792"/>
      <c r="BC34" s="792"/>
      <c r="BD34" s="792"/>
      <c r="BE34" s="792"/>
      <c r="BF34" s="792"/>
      <c r="BG34" s="792"/>
      <c r="BH34" s="792"/>
      <c r="BI34" s="792"/>
      <c r="BJ34" s="792"/>
      <c r="BK34" s="792"/>
      <c r="BL34" s="792"/>
      <c r="BM34" s="792"/>
      <c r="BN34" s="792"/>
      <c r="BO34" s="792"/>
      <c r="BP34" s="792"/>
      <c r="BQ34" s="792"/>
      <c r="BR34" s="792"/>
      <c r="BS34" s="792"/>
      <c r="BT34" s="50"/>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row>
    <row r="35" spans="2:111" ht="12.75" x14ac:dyDescent="0.15">
      <c r="B35" s="45"/>
      <c r="C35" s="45"/>
      <c r="D35" s="45"/>
      <c r="E35" s="45"/>
      <c r="F35" s="45"/>
      <c r="G35" s="45"/>
      <c r="H35" s="45"/>
      <c r="I35" s="45"/>
      <c r="J35" s="45"/>
      <c r="K35" s="45"/>
      <c r="L35" s="45"/>
      <c r="M35" s="45"/>
      <c r="N35" s="45"/>
      <c r="O35" s="45"/>
      <c r="P35" s="45"/>
      <c r="Q35" s="45"/>
      <c r="R35" s="45"/>
      <c r="S35" s="45"/>
      <c r="T35" s="45"/>
      <c r="U35" s="45"/>
      <c r="V35" s="45"/>
      <c r="W35" s="45"/>
      <c r="X35" s="45"/>
      <c r="Y35" s="45"/>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2"/>
      <c r="AY35" s="792"/>
      <c r="AZ35" s="792"/>
      <c r="BA35" s="792"/>
      <c r="BB35" s="792"/>
      <c r="BC35" s="792"/>
      <c r="BD35" s="792"/>
      <c r="BE35" s="792"/>
      <c r="BF35" s="792"/>
      <c r="BG35" s="792"/>
      <c r="BH35" s="792"/>
      <c r="BI35" s="792"/>
      <c r="BJ35" s="792"/>
      <c r="BK35" s="792"/>
      <c r="BL35" s="792"/>
      <c r="BM35" s="792"/>
      <c r="BN35" s="792"/>
      <c r="BO35" s="792"/>
      <c r="BP35" s="792"/>
      <c r="BQ35" s="792"/>
      <c r="BR35" s="792"/>
      <c r="BS35" s="792"/>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row>
    <row r="36" spans="2:111" ht="12.75" x14ac:dyDescent="0.15">
      <c r="B36" s="45"/>
      <c r="C36" s="45"/>
      <c r="D36" s="45"/>
      <c r="E36" s="45"/>
      <c r="F36" s="45"/>
      <c r="G36" s="45"/>
      <c r="H36" s="45"/>
      <c r="I36" s="45"/>
      <c r="J36" s="45"/>
      <c r="K36" s="45"/>
      <c r="L36" s="45"/>
      <c r="M36" s="45"/>
      <c r="N36" s="45"/>
      <c r="O36" s="45"/>
      <c r="P36" s="45"/>
      <c r="Q36" s="45"/>
      <c r="R36" s="45"/>
      <c r="S36" s="45"/>
      <c r="T36" s="45"/>
      <c r="U36" s="45"/>
      <c r="V36" s="45"/>
      <c r="W36" s="45"/>
      <c r="X36" s="45"/>
      <c r="Y36" s="45"/>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row>
    <row r="37" spans="2:111" ht="12.75" x14ac:dyDescent="0.15">
      <c r="B37" s="45"/>
      <c r="C37" s="45"/>
      <c r="D37" s="45"/>
      <c r="E37" s="48" t="s">
        <v>405</v>
      </c>
      <c r="F37" s="45"/>
      <c r="G37" s="45"/>
      <c r="H37" s="45"/>
      <c r="I37" s="45"/>
      <c r="J37" s="45"/>
      <c r="K37" s="45"/>
      <c r="L37" s="45"/>
      <c r="M37" s="45"/>
      <c r="N37" s="45"/>
      <c r="O37" s="45"/>
      <c r="P37" s="45"/>
      <c r="Q37" s="45"/>
      <c r="R37" s="45"/>
      <c r="S37" s="45"/>
      <c r="T37" s="45"/>
      <c r="U37" s="45"/>
      <c r="V37" s="45"/>
      <c r="W37" s="45"/>
      <c r="X37" s="45"/>
      <c r="Y37" s="45"/>
      <c r="Z37" s="792">
        <f>+'1回目　基礎配筋'!Z38</f>
        <v>0</v>
      </c>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2"/>
      <c r="AY37" s="792"/>
      <c r="AZ37" s="792"/>
      <c r="BA37" s="792"/>
      <c r="BB37" s="792"/>
      <c r="BC37" s="792"/>
      <c r="BD37" s="792"/>
      <c r="BE37" s="792"/>
      <c r="BF37" s="792"/>
      <c r="BG37" s="792"/>
      <c r="BH37" s="792"/>
      <c r="BI37" s="792"/>
      <c r="BJ37" s="792"/>
      <c r="BK37" s="792"/>
      <c r="BL37" s="792"/>
      <c r="BM37" s="792"/>
      <c r="BN37" s="792"/>
      <c r="BO37" s="792"/>
      <c r="BP37" s="792"/>
      <c r="BQ37" s="792"/>
      <c r="BR37" s="792"/>
      <c r="BS37" s="792"/>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row>
    <row r="38" spans="2:111" ht="12.75" x14ac:dyDescent="0.15">
      <c r="B38" s="45"/>
      <c r="C38" s="45"/>
      <c r="D38" s="45"/>
      <c r="E38" s="45"/>
      <c r="F38" s="45"/>
      <c r="G38" s="45"/>
      <c r="H38" s="45"/>
      <c r="I38" s="45"/>
      <c r="J38" s="45"/>
      <c r="K38" s="45"/>
      <c r="L38" s="45"/>
      <c r="M38" s="45"/>
      <c r="N38" s="45"/>
      <c r="O38" s="45"/>
      <c r="P38" s="45"/>
      <c r="Q38" s="45"/>
      <c r="R38" s="45"/>
      <c r="S38" s="45"/>
      <c r="T38" s="45"/>
      <c r="U38" s="45"/>
      <c r="V38" s="45"/>
      <c r="W38" s="45"/>
      <c r="X38" s="45"/>
      <c r="Y38" s="45"/>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2"/>
      <c r="AY38" s="792"/>
      <c r="AZ38" s="792"/>
      <c r="BA38" s="792"/>
      <c r="BB38" s="792"/>
      <c r="BC38" s="792"/>
      <c r="BD38" s="792"/>
      <c r="BE38" s="792"/>
      <c r="BF38" s="792"/>
      <c r="BG38" s="792"/>
      <c r="BH38" s="792"/>
      <c r="BI38" s="792"/>
      <c r="BJ38" s="792"/>
      <c r="BK38" s="792"/>
      <c r="BL38" s="792"/>
      <c r="BM38" s="792"/>
      <c r="BN38" s="792"/>
      <c r="BO38" s="792"/>
      <c r="BP38" s="792"/>
      <c r="BQ38" s="792"/>
      <c r="BR38" s="792"/>
      <c r="BS38" s="792"/>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row>
    <row r="39" spans="2:111" ht="12.75"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row>
    <row r="40" spans="2:111" ht="12.75" x14ac:dyDescent="0.15">
      <c r="B40" s="45"/>
      <c r="C40" s="45"/>
      <c r="D40" s="45"/>
      <c r="E40" s="48" t="s">
        <v>406</v>
      </c>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792">
        <f>+'1回目　基礎配筋'!AH41</f>
        <v>0</v>
      </c>
      <c r="AI40" s="792"/>
      <c r="AJ40" s="792"/>
      <c r="AK40" s="792"/>
      <c r="AL40" s="792"/>
      <c r="AM40" s="792"/>
      <c r="AN40" s="792"/>
      <c r="AO40" s="792"/>
      <c r="AP40" s="792"/>
      <c r="AQ40" s="792"/>
      <c r="AR40" s="792"/>
      <c r="AS40" s="792"/>
      <c r="AT40" s="792"/>
      <c r="AU40" s="792"/>
      <c r="AV40" s="792"/>
      <c r="AW40" s="792"/>
      <c r="AX40" s="792"/>
      <c r="AY40" s="792"/>
      <c r="AZ40" s="792"/>
      <c r="BA40" s="792"/>
      <c r="BB40" s="792"/>
      <c r="BC40" s="792"/>
      <c r="BD40" s="792"/>
      <c r="BE40" s="792"/>
      <c r="BF40" s="792"/>
      <c r="BG40" s="792"/>
      <c r="BH40" s="792"/>
      <c r="BI40" s="792"/>
      <c r="BJ40" s="792"/>
      <c r="BK40" s="792"/>
      <c r="BL40" s="792"/>
      <c r="BM40" s="792"/>
      <c r="BN40" s="792"/>
      <c r="BO40" s="792"/>
      <c r="BP40" s="792"/>
      <c r="BQ40" s="792"/>
      <c r="BR40" s="792"/>
      <c r="BS40" s="792"/>
      <c r="BT40" s="45"/>
      <c r="BU40" s="45"/>
      <c r="BV40" s="45"/>
      <c r="BW40" s="45" t="s">
        <v>407</v>
      </c>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row>
    <row r="41" spans="2:111" ht="12.75" x14ac:dyDescent="0.15">
      <c r="B41" s="45"/>
      <c r="C41" s="45"/>
      <c r="D41" s="45"/>
      <c r="E41" s="48"/>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792"/>
      <c r="AI41" s="792"/>
      <c r="AJ41" s="792"/>
      <c r="AK41" s="792"/>
      <c r="AL41" s="792"/>
      <c r="AM41" s="792"/>
      <c r="AN41" s="792"/>
      <c r="AO41" s="792"/>
      <c r="AP41" s="792"/>
      <c r="AQ41" s="792"/>
      <c r="AR41" s="792"/>
      <c r="AS41" s="792"/>
      <c r="AT41" s="792"/>
      <c r="AU41" s="792"/>
      <c r="AV41" s="792"/>
      <c r="AW41" s="792"/>
      <c r="AX41" s="792"/>
      <c r="AY41" s="792"/>
      <c r="AZ41" s="792"/>
      <c r="BA41" s="792"/>
      <c r="BB41" s="792"/>
      <c r="BC41" s="792"/>
      <c r="BD41" s="792"/>
      <c r="BE41" s="792"/>
      <c r="BF41" s="792"/>
      <c r="BG41" s="792"/>
      <c r="BH41" s="792"/>
      <c r="BI41" s="792"/>
      <c r="BJ41" s="792"/>
      <c r="BK41" s="792"/>
      <c r="BL41" s="792"/>
      <c r="BM41" s="792"/>
      <c r="BN41" s="792"/>
      <c r="BO41" s="792"/>
      <c r="BP41" s="792"/>
      <c r="BQ41" s="792"/>
      <c r="BR41" s="792"/>
      <c r="BS41" s="792"/>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row>
    <row r="42" spans="2:111" ht="12.75" x14ac:dyDescent="0.1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792">
        <f>+'1回目　基礎配筋'!AH43</f>
        <v>0</v>
      </c>
      <c r="AI42" s="792"/>
      <c r="AJ42" s="792"/>
      <c r="AK42" s="792"/>
      <c r="AL42" s="792"/>
      <c r="AM42" s="792"/>
      <c r="AN42" s="792"/>
      <c r="AO42" s="792"/>
      <c r="AP42" s="792"/>
      <c r="AQ42" s="792"/>
      <c r="AR42" s="792"/>
      <c r="AS42" s="792"/>
      <c r="AT42" s="792"/>
      <c r="AU42" s="792"/>
      <c r="AV42" s="792"/>
      <c r="AW42" s="792"/>
      <c r="AX42" s="792"/>
      <c r="AY42" s="792"/>
      <c r="AZ42" s="792"/>
      <c r="BA42" s="792"/>
      <c r="BB42" s="792"/>
      <c r="BC42" s="792"/>
      <c r="BD42" s="792"/>
      <c r="BE42" s="792"/>
      <c r="BF42" s="792"/>
      <c r="BG42" s="792"/>
      <c r="BH42" s="792"/>
      <c r="BI42" s="792"/>
      <c r="BJ42" s="792"/>
      <c r="BK42" s="792"/>
      <c r="BL42" s="792"/>
      <c r="BM42" s="792"/>
      <c r="BN42" s="792"/>
      <c r="BO42" s="792"/>
      <c r="BP42" s="792"/>
      <c r="BQ42" s="792"/>
      <c r="BR42" s="792"/>
      <c r="BS42" s="792"/>
      <c r="BT42" s="45"/>
      <c r="BU42" s="45"/>
      <c r="BV42" s="45"/>
      <c r="BW42" s="45" t="s">
        <v>408</v>
      </c>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row>
    <row r="43" spans="2:111" ht="12.75" x14ac:dyDescent="0.1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792"/>
      <c r="AI43" s="792"/>
      <c r="AJ43" s="792"/>
      <c r="AK43" s="792"/>
      <c r="AL43" s="792"/>
      <c r="AM43" s="792"/>
      <c r="AN43" s="792"/>
      <c r="AO43" s="792"/>
      <c r="AP43" s="792"/>
      <c r="AQ43" s="792"/>
      <c r="AR43" s="792"/>
      <c r="AS43" s="792"/>
      <c r="AT43" s="792"/>
      <c r="AU43" s="792"/>
      <c r="AV43" s="792"/>
      <c r="AW43" s="792"/>
      <c r="AX43" s="792"/>
      <c r="AY43" s="792"/>
      <c r="AZ43" s="792"/>
      <c r="BA43" s="792"/>
      <c r="BB43" s="792"/>
      <c r="BC43" s="792"/>
      <c r="BD43" s="792"/>
      <c r="BE43" s="792"/>
      <c r="BF43" s="792"/>
      <c r="BG43" s="792"/>
      <c r="BH43" s="792"/>
      <c r="BI43" s="792"/>
      <c r="BJ43" s="792"/>
      <c r="BK43" s="792"/>
      <c r="BL43" s="792"/>
      <c r="BM43" s="792"/>
      <c r="BN43" s="792"/>
      <c r="BO43" s="792"/>
      <c r="BP43" s="792"/>
      <c r="BQ43" s="792"/>
      <c r="BR43" s="792"/>
      <c r="BS43" s="792"/>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row>
    <row r="44" spans="2:111" ht="12.75" x14ac:dyDescent="0.1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row>
    <row r="45" spans="2:111" ht="12.75" x14ac:dyDescent="0.15">
      <c r="B45" s="45"/>
      <c r="C45" s="45"/>
      <c r="D45" s="45"/>
      <c r="E45" s="48" t="s">
        <v>409</v>
      </c>
      <c r="F45" s="45"/>
      <c r="G45" s="45"/>
      <c r="H45" s="45"/>
      <c r="I45" s="45"/>
      <c r="J45" s="45"/>
      <c r="K45" s="45"/>
      <c r="L45" s="45"/>
      <c r="M45" s="45"/>
      <c r="N45" s="45"/>
      <c r="O45" s="45"/>
      <c r="P45" s="45"/>
      <c r="Q45" s="45"/>
      <c r="R45" s="45"/>
      <c r="S45" s="45"/>
      <c r="T45" s="45"/>
      <c r="U45" s="45"/>
      <c r="V45" s="45"/>
      <c r="W45" s="45"/>
      <c r="X45" s="45"/>
      <c r="Y45" s="45"/>
      <c r="Z45" s="651"/>
      <c r="AA45" s="651"/>
      <c r="AB45" s="651"/>
      <c r="AC45" s="651"/>
      <c r="AD45" s="651"/>
      <c r="AE45" s="651"/>
      <c r="AF45" s="651"/>
      <c r="AG45" s="651"/>
      <c r="AH45" s="651"/>
      <c r="AI45" s="651"/>
      <c r="AJ45" s="651"/>
      <c r="AK45" s="651"/>
      <c r="AL45" s="651"/>
      <c r="AM45" s="651"/>
      <c r="AN45" s="651"/>
      <c r="AO45" s="651"/>
      <c r="AP45" s="651"/>
      <c r="AQ45" s="651"/>
      <c r="AR45" s="651"/>
      <c r="AS45" s="651"/>
      <c r="AT45" s="45"/>
      <c r="AU45" s="45"/>
      <c r="AV45" s="44" t="s">
        <v>383</v>
      </c>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row>
    <row r="46" spans="2:111" ht="12.75" x14ac:dyDescent="0.15">
      <c r="B46" s="45"/>
      <c r="C46" s="45"/>
      <c r="D46" s="45"/>
      <c r="E46" s="45"/>
      <c r="F46" s="45"/>
      <c r="G46" s="45"/>
      <c r="H46" s="45"/>
      <c r="I46" s="45"/>
      <c r="J46" s="45"/>
      <c r="K46" s="45"/>
      <c r="L46" s="45"/>
      <c r="M46" s="45"/>
      <c r="N46" s="45"/>
      <c r="O46" s="45"/>
      <c r="P46" s="45"/>
      <c r="Q46" s="45"/>
      <c r="R46" s="45"/>
      <c r="S46" s="45"/>
      <c r="T46" s="45"/>
      <c r="U46" s="45"/>
      <c r="V46" s="45"/>
      <c r="W46" s="45"/>
      <c r="X46" s="45"/>
      <c r="Y46" s="45"/>
      <c r="Z46" s="651"/>
      <c r="AA46" s="651"/>
      <c r="AB46" s="651"/>
      <c r="AC46" s="651"/>
      <c r="AD46" s="651"/>
      <c r="AE46" s="651"/>
      <c r="AF46" s="651"/>
      <c r="AG46" s="651"/>
      <c r="AH46" s="651"/>
      <c r="AI46" s="651"/>
      <c r="AJ46" s="651"/>
      <c r="AK46" s="651"/>
      <c r="AL46" s="651"/>
      <c r="AM46" s="651"/>
      <c r="AN46" s="651"/>
      <c r="AO46" s="651"/>
      <c r="AP46" s="651"/>
      <c r="AQ46" s="651"/>
      <c r="AR46" s="651"/>
      <c r="AS46" s="651"/>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row>
    <row r="47" spans="2:111" ht="12.75" x14ac:dyDescent="0.1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row>
    <row r="48" spans="2:111" ht="12.75" x14ac:dyDescent="0.1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row>
    <row r="49" spans="2:131" ht="14.25" x14ac:dyDescent="0.15">
      <c r="B49" s="632" t="s">
        <v>12</v>
      </c>
      <c r="C49" s="632"/>
      <c r="D49" s="632"/>
      <c r="E49" s="632"/>
      <c r="F49" s="632"/>
      <c r="G49" s="632"/>
      <c r="H49" s="632"/>
      <c r="I49" s="632"/>
      <c r="J49" s="632"/>
      <c r="K49" s="632"/>
      <c r="L49" s="632"/>
      <c r="M49" s="632"/>
      <c r="N49" s="632"/>
      <c r="O49" s="632"/>
      <c r="P49" s="632"/>
      <c r="Q49" s="632"/>
      <c r="R49" s="632"/>
      <c r="S49" s="632"/>
      <c r="T49" s="632"/>
      <c r="U49" s="632"/>
      <c r="V49" s="632"/>
      <c r="W49" s="632"/>
      <c r="X49" s="632"/>
      <c r="Y49" s="632"/>
      <c r="Z49" s="632"/>
      <c r="AA49" s="632"/>
      <c r="AB49" s="632"/>
      <c r="AC49" s="632"/>
      <c r="AD49" s="632"/>
      <c r="AE49" s="632"/>
      <c r="AF49" s="632"/>
      <c r="AG49" s="632"/>
      <c r="AH49" s="632"/>
      <c r="AI49" s="632"/>
      <c r="AJ49" s="632"/>
      <c r="AK49" s="632"/>
      <c r="AL49" s="632"/>
      <c r="AM49" s="632"/>
      <c r="AN49" s="632"/>
      <c r="AO49" s="632"/>
      <c r="AP49" s="632"/>
      <c r="AQ49" s="632"/>
      <c r="AR49" s="632"/>
      <c r="AS49" s="632"/>
      <c r="AT49" s="632"/>
      <c r="AU49" s="632"/>
      <c r="AV49" s="632"/>
      <c r="AW49" s="632"/>
      <c r="AX49" s="632"/>
      <c r="AY49" s="632"/>
      <c r="AZ49" s="632"/>
      <c r="BA49" s="632"/>
      <c r="BB49" s="632"/>
      <c r="BC49" s="632"/>
      <c r="BD49" s="632"/>
      <c r="BE49" s="632"/>
      <c r="BF49" s="632"/>
      <c r="BG49" s="632"/>
      <c r="BH49" s="632"/>
      <c r="BI49" s="632"/>
      <c r="BJ49" s="632"/>
      <c r="BK49" s="632"/>
      <c r="BL49" s="632"/>
      <c r="BM49" s="632"/>
      <c r="BN49" s="632"/>
      <c r="BO49" s="632"/>
      <c r="BP49" s="632"/>
      <c r="BQ49" s="632"/>
      <c r="BR49" s="632"/>
      <c r="BS49" s="632"/>
      <c r="BT49" s="632"/>
      <c r="BU49" s="632"/>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row>
    <row r="50" spans="2:131" ht="12.75" x14ac:dyDescent="0.1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t="s">
        <v>410</v>
      </c>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row>
    <row r="51" spans="2:131" ht="12.75" x14ac:dyDescent="0.15">
      <c r="B51" s="45"/>
      <c r="C51" s="45"/>
      <c r="D51" s="45" t="s">
        <v>473</v>
      </c>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4" t="s">
        <v>7</v>
      </c>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row>
    <row r="52" spans="2:131" ht="12.75" x14ac:dyDescent="0.1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4" t="s">
        <v>411</v>
      </c>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EA52" s="3"/>
    </row>
    <row r="53" spans="2:131" ht="12.75" x14ac:dyDescent="0.15">
      <c r="B53" s="45"/>
      <c r="C53" s="45"/>
      <c r="D53" s="652" t="s">
        <v>412</v>
      </c>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2"/>
      <c r="AL53" s="652"/>
      <c r="AM53" s="652"/>
      <c r="AN53" s="652"/>
      <c r="AO53" s="652"/>
      <c r="AP53" s="652"/>
      <c r="AQ53" s="652"/>
      <c r="AR53" s="652"/>
      <c r="AS53" s="652"/>
      <c r="AT53" s="652"/>
      <c r="AU53" s="652"/>
      <c r="AV53" s="652"/>
      <c r="AW53" s="652"/>
      <c r="AX53" s="652"/>
      <c r="AY53" s="652"/>
      <c r="AZ53" s="652"/>
      <c r="BA53" s="652"/>
      <c r="BB53" s="652"/>
      <c r="BC53" s="652"/>
      <c r="BD53" s="652"/>
      <c r="BE53" s="652"/>
      <c r="BF53" s="652"/>
      <c r="BG53" s="652"/>
      <c r="BH53" s="652"/>
      <c r="BI53" s="652"/>
      <c r="BJ53" s="652"/>
      <c r="BK53" s="652"/>
      <c r="BL53" s="652"/>
      <c r="BM53" s="652"/>
      <c r="BN53" s="652"/>
      <c r="BO53" s="652"/>
      <c r="BP53" s="652"/>
      <c r="BQ53" s="652"/>
      <c r="BR53" s="652"/>
      <c r="BS53" s="652"/>
      <c r="BT53" s="45"/>
      <c r="BU53" s="45"/>
      <c r="BV53" s="45"/>
      <c r="BW53" s="45"/>
      <c r="BX53" s="44" t="s">
        <v>424</v>
      </c>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EA53" s="3"/>
    </row>
    <row r="54" spans="2:131" ht="12.75" x14ac:dyDescent="0.15">
      <c r="B54" s="45"/>
      <c r="C54" s="45"/>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2"/>
      <c r="AL54" s="652"/>
      <c r="AM54" s="652"/>
      <c r="AN54" s="652"/>
      <c r="AO54" s="652"/>
      <c r="AP54" s="652"/>
      <c r="AQ54" s="652"/>
      <c r="AR54" s="652"/>
      <c r="AS54" s="652"/>
      <c r="AT54" s="652"/>
      <c r="AU54" s="652"/>
      <c r="AV54" s="652"/>
      <c r="AW54" s="652"/>
      <c r="AX54" s="652"/>
      <c r="AY54" s="652"/>
      <c r="AZ54" s="652"/>
      <c r="BA54" s="652"/>
      <c r="BB54" s="652"/>
      <c r="BC54" s="652"/>
      <c r="BD54" s="652"/>
      <c r="BE54" s="652"/>
      <c r="BF54" s="652"/>
      <c r="BG54" s="652"/>
      <c r="BH54" s="652"/>
      <c r="BI54" s="652"/>
      <c r="BJ54" s="652"/>
      <c r="BK54" s="652"/>
      <c r="BL54" s="652"/>
      <c r="BM54" s="652"/>
      <c r="BN54" s="652"/>
      <c r="BO54" s="652"/>
      <c r="BP54" s="652"/>
      <c r="BQ54" s="652"/>
      <c r="BR54" s="652"/>
      <c r="BS54" s="652"/>
      <c r="BT54" s="45"/>
      <c r="BU54" s="45"/>
      <c r="BV54" s="45"/>
      <c r="BW54" s="45"/>
      <c r="BX54" s="45"/>
      <c r="BY54" s="45"/>
      <c r="BZ54" s="44" t="s">
        <v>117</v>
      </c>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EA54" s="3"/>
    </row>
    <row r="55" spans="2:131" ht="12.75" x14ac:dyDescent="0.1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4" t="s">
        <v>413</v>
      </c>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EA55" s="3"/>
    </row>
    <row r="56" spans="2:131" ht="12.75" x14ac:dyDescent="0.15">
      <c r="B56" s="45"/>
      <c r="C56" s="45"/>
      <c r="D56" s="653" t="s">
        <v>0</v>
      </c>
      <c r="E56" s="626"/>
      <c r="F56" s="626"/>
      <c r="G56" s="626"/>
      <c r="H56" s="626"/>
      <c r="I56" s="626"/>
      <c r="J56" s="626"/>
      <c r="K56" s="626"/>
      <c r="L56" s="626"/>
      <c r="M56" s="626"/>
      <c r="N56" s="626"/>
      <c r="O56" s="626"/>
      <c r="P56" s="626"/>
      <c r="Q56" s="626"/>
      <c r="R56" s="626"/>
      <c r="S56" s="626"/>
      <c r="T56" s="626"/>
      <c r="U56" s="626"/>
      <c r="V56" s="654">
        <f>+Z37</f>
        <v>0</v>
      </c>
      <c r="W56" s="654"/>
      <c r="X56" s="654"/>
      <c r="Y56" s="654"/>
      <c r="Z56" s="654"/>
      <c r="AA56" s="654"/>
      <c r="AB56" s="654"/>
      <c r="AC56" s="654"/>
      <c r="AD56" s="654"/>
      <c r="AE56" s="654"/>
      <c r="AF56" s="654"/>
      <c r="AG56" s="654"/>
      <c r="AH56" s="654"/>
      <c r="AI56" s="654"/>
      <c r="AJ56" s="654"/>
      <c r="AK56" s="654"/>
      <c r="AL56" s="654"/>
      <c r="AM56" s="654"/>
      <c r="AN56" s="654"/>
      <c r="AO56" s="654"/>
      <c r="AP56" s="654"/>
      <c r="AQ56" s="654"/>
      <c r="AR56" s="654"/>
      <c r="AS56" s="654"/>
      <c r="AT56" s="654"/>
      <c r="AU56" s="654"/>
      <c r="AV56" s="654"/>
      <c r="AW56" s="654"/>
      <c r="AX56" s="654"/>
      <c r="AY56" s="654"/>
      <c r="AZ56" s="654"/>
      <c r="BA56" s="654"/>
      <c r="BB56" s="654"/>
      <c r="BC56" s="654"/>
      <c r="BD56" s="654"/>
      <c r="BE56" s="654"/>
      <c r="BF56" s="654"/>
      <c r="BG56" s="654"/>
      <c r="BH56" s="654"/>
      <c r="BI56" s="654"/>
      <c r="BJ56" s="654"/>
      <c r="BK56" s="654"/>
      <c r="BL56" s="654"/>
      <c r="BM56" s="654"/>
      <c r="BN56" s="654"/>
      <c r="BO56" s="654"/>
      <c r="BP56" s="654"/>
      <c r="BQ56" s="654"/>
      <c r="BR56" s="654"/>
      <c r="BS56" s="655"/>
      <c r="BT56" s="45"/>
      <c r="BU56" s="45"/>
      <c r="BV56" s="45"/>
      <c r="BW56" s="45"/>
      <c r="BX56" s="44"/>
      <c r="BY56" s="44"/>
      <c r="BZ56" s="44" t="s">
        <v>118</v>
      </c>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EA56" s="3"/>
    </row>
    <row r="57" spans="2:131" ht="12.75" x14ac:dyDescent="0.15">
      <c r="B57" s="45"/>
      <c r="C57" s="45"/>
      <c r="D57" s="602"/>
      <c r="E57" s="603"/>
      <c r="F57" s="603"/>
      <c r="G57" s="603"/>
      <c r="H57" s="603"/>
      <c r="I57" s="603"/>
      <c r="J57" s="603"/>
      <c r="K57" s="603"/>
      <c r="L57" s="603"/>
      <c r="M57" s="603"/>
      <c r="N57" s="603"/>
      <c r="O57" s="603"/>
      <c r="P57" s="603"/>
      <c r="Q57" s="603"/>
      <c r="R57" s="603"/>
      <c r="S57" s="603"/>
      <c r="T57" s="603"/>
      <c r="U57" s="603"/>
      <c r="V57" s="656"/>
      <c r="W57" s="656"/>
      <c r="X57" s="656"/>
      <c r="Y57" s="656"/>
      <c r="Z57" s="656"/>
      <c r="AA57" s="656"/>
      <c r="AB57" s="656"/>
      <c r="AC57" s="656"/>
      <c r="AD57" s="656"/>
      <c r="AE57" s="656"/>
      <c r="AF57" s="656"/>
      <c r="AG57" s="656"/>
      <c r="AH57" s="656"/>
      <c r="AI57" s="656"/>
      <c r="AJ57" s="656"/>
      <c r="AK57" s="656"/>
      <c r="AL57" s="656"/>
      <c r="AM57" s="656"/>
      <c r="AN57" s="656"/>
      <c r="AO57" s="656"/>
      <c r="AP57" s="656"/>
      <c r="AQ57" s="656"/>
      <c r="AR57" s="656"/>
      <c r="AS57" s="656"/>
      <c r="AT57" s="656"/>
      <c r="AU57" s="656"/>
      <c r="AV57" s="656"/>
      <c r="AW57" s="656"/>
      <c r="AX57" s="656"/>
      <c r="AY57" s="656"/>
      <c r="AZ57" s="656"/>
      <c r="BA57" s="656"/>
      <c r="BB57" s="656"/>
      <c r="BC57" s="656"/>
      <c r="BD57" s="656"/>
      <c r="BE57" s="656"/>
      <c r="BF57" s="656"/>
      <c r="BG57" s="656"/>
      <c r="BH57" s="656"/>
      <c r="BI57" s="656"/>
      <c r="BJ57" s="656"/>
      <c r="BK57" s="656"/>
      <c r="BL57" s="656"/>
      <c r="BM57" s="656"/>
      <c r="BN57" s="656"/>
      <c r="BO57" s="656"/>
      <c r="BP57" s="656"/>
      <c r="BQ57" s="656"/>
      <c r="BR57" s="656"/>
      <c r="BS57" s="657"/>
      <c r="BT57" s="45"/>
      <c r="BU57" s="45"/>
      <c r="BV57" s="45"/>
      <c r="BW57" s="45"/>
      <c r="BX57" s="52" t="s">
        <v>425</v>
      </c>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EA57" s="3"/>
    </row>
    <row r="58" spans="2:131" ht="12.75" x14ac:dyDescent="0.15">
      <c r="B58" s="45"/>
      <c r="C58" s="45"/>
      <c r="D58" s="602" t="s">
        <v>1</v>
      </c>
      <c r="E58" s="603"/>
      <c r="F58" s="603"/>
      <c r="G58" s="603"/>
      <c r="H58" s="603"/>
      <c r="I58" s="603"/>
      <c r="J58" s="603"/>
      <c r="K58" s="603"/>
      <c r="L58" s="603"/>
      <c r="M58" s="603"/>
      <c r="N58" s="603"/>
      <c r="O58" s="603"/>
      <c r="P58" s="603"/>
      <c r="Q58" s="603"/>
      <c r="R58" s="603"/>
      <c r="S58" s="603"/>
      <c r="T58" s="603"/>
      <c r="U58" s="603"/>
      <c r="V58" s="656">
        <f>+Z34</f>
        <v>0</v>
      </c>
      <c r="W58" s="656"/>
      <c r="X58" s="656"/>
      <c r="Y58" s="656"/>
      <c r="Z58" s="656"/>
      <c r="AA58" s="656"/>
      <c r="AB58" s="656"/>
      <c r="AC58" s="656"/>
      <c r="AD58" s="656"/>
      <c r="AE58" s="656"/>
      <c r="AF58" s="656"/>
      <c r="AG58" s="656"/>
      <c r="AH58" s="656"/>
      <c r="AI58" s="656"/>
      <c r="AJ58" s="656"/>
      <c r="AK58" s="656"/>
      <c r="AL58" s="656"/>
      <c r="AM58" s="656"/>
      <c r="AN58" s="656"/>
      <c r="AO58" s="656"/>
      <c r="AP58" s="656"/>
      <c r="AQ58" s="656"/>
      <c r="AR58" s="656"/>
      <c r="AS58" s="656"/>
      <c r="AT58" s="656"/>
      <c r="AU58" s="656"/>
      <c r="AV58" s="656"/>
      <c r="AW58" s="656"/>
      <c r="AX58" s="656"/>
      <c r="AY58" s="656"/>
      <c r="AZ58" s="656"/>
      <c r="BA58" s="656"/>
      <c r="BB58" s="656"/>
      <c r="BC58" s="656"/>
      <c r="BD58" s="656"/>
      <c r="BE58" s="656"/>
      <c r="BF58" s="656"/>
      <c r="BG58" s="656"/>
      <c r="BH58" s="656"/>
      <c r="BI58" s="656"/>
      <c r="BJ58" s="656"/>
      <c r="BK58" s="656"/>
      <c r="BL58" s="656"/>
      <c r="BM58" s="656"/>
      <c r="BN58" s="656"/>
      <c r="BO58" s="656"/>
      <c r="BP58" s="656"/>
      <c r="BQ58" s="656"/>
      <c r="BR58" s="656"/>
      <c r="BS58" s="657"/>
      <c r="BT58" s="45"/>
      <c r="BU58" s="45"/>
      <c r="BV58" s="45"/>
      <c r="BW58" s="45"/>
      <c r="BX58" s="45"/>
      <c r="BY58" s="45"/>
      <c r="BZ58" s="52" t="s">
        <v>119</v>
      </c>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EA58" s="3"/>
    </row>
    <row r="59" spans="2:131" ht="12.75" x14ac:dyDescent="0.15">
      <c r="B59" s="45"/>
      <c r="C59" s="45"/>
      <c r="D59" s="602"/>
      <c r="E59" s="603"/>
      <c r="F59" s="603"/>
      <c r="G59" s="603"/>
      <c r="H59" s="603"/>
      <c r="I59" s="603"/>
      <c r="J59" s="603"/>
      <c r="K59" s="603"/>
      <c r="L59" s="603"/>
      <c r="M59" s="603"/>
      <c r="N59" s="603"/>
      <c r="O59" s="603"/>
      <c r="P59" s="603"/>
      <c r="Q59" s="603"/>
      <c r="R59" s="603"/>
      <c r="S59" s="603"/>
      <c r="T59" s="603"/>
      <c r="U59" s="603"/>
      <c r="V59" s="656"/>
      <c r="W59" s="656"/>
      <c r="X59" s="656"/>
      <c r="Y59" s="656"/>
      <c r="Z59" s="656"/>
      <c r="AA59" s="656"/>
      <c r="AB59" s="656"/>
      <c r="AC59" s="656"/>
      <c r="AD59" s="656"/>
      <c r="AE59" s="656"/>
      <c r="AF59" s="656"/>
      <c r="AG59" s="656"/>
      <c r="AH59" s="656"/>
      <c r="AI59" s="656"/>
      <c r="AJ59" s="656"/>
      <c r="AK59" s="656"/>
      <c r="AL59" s="656"/>
      <c r="AM59" s="656"/>
      <c r="AN59" s="656"/>
      <c r="AO59" s="656"/>
      <c r="AP59" s="656"/>
      <c r="AQ59" s="656"/>
      <c r="AR59" s="656"/>
      <c r="AS59" s="656"/>
      <c r="AT59" s="656"/>
      <c r="AU59" s="656"/>
      <c r="AV59" s="656"/>
      <c r="AW59" s="656"/>
      <c r="AX59" s="656"/>
      <c r="AY59" s="656"/>
      <c r="AZ59" s="656"/>
      <c r="BA59" s="656"/>
      <c r="BB59" s="656"/>
      <c r="BC59" s="656"/>
      <c r="BD59" s="656"/>
      <c r="BE59" s="656"/>
      <c r="BF59" s="656"/>
      <c r="BG59" s="656"/>
      <c r="BH59" s="656"/>
      <c r="BI59" s="656"/>
      <c r="BJ59" s="656"/>
      <c r="BK59" s="656"/>
      <c r="BL59" s="656"/>
      <c r="BM59" s="656"/>
      <c r="BN59" s="656"/>
      <c r="BO59" s="656"/>
      <c r="BP59" s="656"/>
      <c r="BQ59" s="656"/>
      <c r="BR59" s="656"/>
      <c r="BS59" s="657"/>
      <c r="BT59" s="45"/>
      <c r="BU59" s="45"/>
      <c r="BV59" s="45"/>
      <c r="BW59" s="45"/>
      <c r="BX59" s="52" t="s">
        <v>414</v>
      </c>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EA59" s="3"/>
    </row>
    <row r="60" spans="2:131" ht="12.75" customHeight="1" x14ac:dyDescent="0.15">
      <c r="B60" s="45"/>
      <c r="C60" s="45"/>
      <c r="D60" s="602" t="s">
        <v>2</v>
      </c>
      <c r="E60" s="603"/>
      <c r="F60" s="603"/>
      <c r="G60" s="603"/>
      <c r="H60" s="603"/>
      <c r="I60" s="603"/>
      <c r="J60" s="603"/>
      <c r="K60" s="603"/>
      <c r="L60" s="603"/>
      <c r="M60" s="603"/>
      <c r="N60" s="603"/>
      <c r="O60" s="603"/>
      <c r="P60" s="603"/>
      <c r="Q60" s="603"/>
      <c r="R60" s="603"/>
      <c r="S60" s="603"/>
      <c r="T60" s="603"/>
      <c r="U60" s="603"/>
      <c r="V60" s="606" t="s">
        <v>415</v>
      </c>
      <c r="W60" s="606"/>
      <c r="X60" s="606"/>
      <c r="Y60" s="606"/>
      <c r="Z60" s="606"/>
      <c r="AA60" s="606"/>
      <c r="AB60" s="606"/>
      <c r="AC60" s="606"/>
      <c r="AD60" s="606"/>
      <c r="AE60" s="656">
        <f>+'1回目　基礎配筋'!AE60:BS61</f>
        <v>0</v>
      </c>
      <c r="AF60" s="656"/>
      <c r="AG60" s="656"/>
      <c r="AH60" s="656"/>
      <c r="AI60" s="656"/>
      <c r="AJ60" s="656"/>
      <c r="AK60" s="656"/>
      <c r="AL60" s="656"/>
      <c r="AM60" s="656"/>
      <c r="AN60" s="656"/>
      <c r="AO60" s="656"/>
      <c r="AP60" s="656"/>
      <c r="AQ60" s="656"/>
      <c r="AR60" s="656"/>
      <c r="AS60" s="656"/>
      <c r="AT60" s="656"/>
      <c r="AU60" s="656"/>
      <c r="AV60" s="656"/>
      <c r="AW60" s="656"/>
      <c r="AX60" s="656"/>
      <c r="AY60" s="656"/>
      <c r="AZ60" s="656"/>
      <c r="BA60" s="656"/>
      <c r="BB60" s="656"/>
      <c r="BC60" s="656"/>
      <c r="BD60" s="656"/>
      <c r="BE60" s="656"/>
      <c r="BF60" s="656"/>
      <c r="BG60" s="656"/>
      <c r="BH60" s="656"/>
      <c r="BI60" s="656"/>
      <c r="BJ60" s="656"/>
      <c r="BK60" s="656"/>
      <c r="BL60" s="656"/>
      <c r="BM60" s="656"/>
      <c r="BN60" s="656"/>
      <c r="BO60" s="656"/>
      <c r="BP60" s="656"/>
      <c r="BQ60" s="656"/>
      <c r="BR60" s="656"/>
      <c r="BS60" s="657"/>
      <c r="BT60" s="45"/>
      <c r="BU60" s="45"/>
      <c r="BV60" s="45"/>
      <c r="BW60" s="45"/>
      <c r="BX60" s="45"/>
      <c r="BY60" s="45"/>
      <c r="BZ60" s="52" t="s">
        <v>121</v>
      </c>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row>
    <row r="61" spans="2:131" ht="12.75" x14ac:dyDescent="0.15">
      <c r="B61" s="45"/>
      <c r="C61" s="45"/>
      <c r="D61" s="602"/>
      <c r="E61" s="603"/>
      <c r="F61" s="603"/>
      <c r="G61" s="603"/>
      <c r="H61" s="603"/>
      <c r="I61" s="603"/>
      <c r="J61" s="603"/>
      <c r="K61" s="603"/>
      <c r="L61" s="603"/>
      <c r="M61" s="603"/>
      <c r="N61" s="603"/>
      <c r="O61" s="603"/>
      <c r="P61" s="603"/>
      <c r="Q61" s="603"/>
      <c r="R61" s="603"/>
      <c r="S61" s="603"/>
      <c r="T61" s="603"/>
      <c r="U61" s="603"/>
      <c r="V61" s="606"/>
      <c r="W61" s="606"/>
      <c r="X61" s="606"/>
      <c r="Y61" s="606"/>
      <c r="Z61" s="606"/>
      <c r="AA61" s="606"/>
      <c r="AB61" s="606"/>
      <c r="AC61" s="606"/>
      <c r="AD61" s="606"/>
      <c r="AE61" s="656"/>
      <c r="AF61" s="656"/>
      <c r="AG61" s="656"/>
      <c r="AH61" s="656"/>
      <c r="AI61" s="656"/>
      <c r="AJ61" s="656"/>
      <c r="AK61" s="656"/>
      <c r="AL61" s="656"/>
      <c r="AM61" s="656"/>
      <c r="AN61" s="656"/>
      <c r="AO61" s="656"/>
      <c r="AP61" s="656"/>
      <c r="AQ61" s="656"/>
      <c r="AR61" s="656"/>
      <c r="AS61" s="656"/>
      <c r="AT61" s="656"/>
      <c r="AU61" s="656"/>
      <c r="AV61" s="656"/>
      <c r="AW61" s="656"/>
      <c r="AX61" s="656"/>
      <c r="AY61" s="656"/>
      <c r="AZ61" s="656"/>
      <c r="BA61" s="656"/>
      <c r="BB61" s="656"/>
      <c r="BC61" s="656"/>
      <c r="BD61" s="656"/>
      <c r="BE61" s="656"/>
      <c r="BF61" s="656"/>
      <c r="BG61" s="656"/>
      <c r="BH61" s="656"/>
      <c r="BI61" s="656"/>
      <c r="BJ61" s="656"/>
      <c r="BK61" s="656"/>
      <c r="BL61" s="656"/>
      <c r="BM61" s="656"/>
      <c r="BN61" s="656"/>
      <c r="BO61" s="656"/>
      <c r="BP61" s="656"/>
      <c r="BQ61" s="656"/>
      <c r="BR61" s="656"/>
      <c r="BS61" s="657"/>
      <c r="BT61" s="45"/>
      <c r="BU61" s="45"/>
      <c r="BV61" s="45"/>
      <c r="BW61" s="45"/>
      <c r="BX61" s="52" t="s">
        <v>416</v>
      </c>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EA61" s="3"/>
    </row>
    <row r="62" spans="2:131" ht="16.5" customHeight="1" x14ac:dyDescent="0.15">
      <c r="B62" s="45"/>
      <c r="C62" s="45"/>
      <c r="D62" s="602"/>
      <c r="E62" s="603"/>
      <c r="F62" s="603"/>
      <c r="G62" s="603"/>
      <c r="H62" s="603"/>
      <c r="I62" s="603"/>
      <c r="J62" s="603"/>
      <c r="K62" s="603"/>
      <c r="L62" s="603"/>
      <c r="M62" s="603"/>
      <c r="N62" s="603"/>
      <c r="O62" s="603"/>
      <c r="P62" s="603"/>
      <c r="Q62" s="603"/>
      <c r="R62" s="603"/>
      <c r="S62" s="603"/>
      <c r="T62" s="603"/>
      <c r="U62" s="603"/>
      <c r="V62" s="606" t="s">
        <v>417</v>
      </c>
      <c r="W62" s="606"/>
      <c r="X62" s="606"/>
      <c r="Y62" s="606"/>
      <c r="Z62" s="606"/>
      <c r="AA62" s="606"/>
      <c r="AB62" s="606"/>
      <c r="AC62" s="606"/>
      <c r="AD62" s="606"/>
      <c r="AE62" s="629">
        <f>+AH40</f>
        <v>0</v>
      </c>
      <c r="AF62" s="630"/>
      <c r="AG62" s="630"/>
      <c r="AH62" s="630"/>
      <c r="AI62" s="630"/>
      <c r="AJ62" s="630"/>
      <c r="AK62" s="630"/>
      <c r="AL62" s="630"/>
      <c r="AM62" s="630"/>
      <c r="AN62" s="630"/>
      <c r="AO62" s="630"/>
      <c r="AP62" s="630"/>
      <c r="AQ62" s="630"/>
      <c r="AR62" s="630"/>
      <c r="AS62" s="630"/>
      <c r="AT62" s="630"/>
      <c r="AU62" s="630"/>
      <c r="AV62" s="630"/>
      <c r="AW62" s="630"/>
      <c r="AX62" s="630"/>
      <c r="AY62" s="630"/>
      <c r="AZ62" s="630"/>
      <c r="BA62" s="630"/>
      <c r="BB62" s="630"/>
      <c r="BC62" s="630"/>
      <c r="BD62" s="630"/>
      <c r="BE62" s="630"/>
      <c r="BF62" s="630"/>
      <c r="BG62" s="630"/>
      <c r="BH62" s="630"/>
      <c r="BI62" s="630"/>
      <c r="BJ62" s="630"/>
      <c r="BK62" s="630"/>
      <c r="BL62" s="630"/>
      <c r="BM62" s="630"/>
      <c r="BN62" s="630"/>
      <c r="BO62" s="630"/>
      <c r="BP62" s="630"/>
      <c r="BQ62" s="630"/>
      <c r="BR62" s="630"/>
      <c r="BS62" s="631"/>
      <c r="BT62" s="45"/>
      <c r="BU62" s="45"/>
      <c r="BV62" s="45"/>
      <c r="BW62" s="45"/>
      <c r="BX62" s="52" t="s">
        <v>418</v>
      </c>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EA62" s="3"/>
    </row>
    <row r="63" spans="2:131" ht="12.75" x14ac:dyDescent="0.15">
      <c r="B63" s="45"/>
      <c r="C63" s="45"/>
      <c r="D63" s="602"/>
      <c r="E63" s="603"/>
      <c r="F63" s="603"/>
      <c r="G63" s="603"/>
      <c r="H63" s="603"/>
      <c r="I63" s="603"/>
      <c r="J63" s="603"/>
      <c r="K63" s="603"/>
      <c r="L63" s="603"/>
      <c r="M63" s="603"/>
      <c r="N63" s="603"/>
      <c r="O63" s="603"/>
      <c r="P63" s="603"/>
      <c r="Q63" s="603"/>
      <c r="R63" s="603"/>
      <c r="S63" s="603"/>
      <c r="T63" s="603"/>
      <c r="U63" s="603"/>
      <c r="V63" s="606"/>
      <c r="W63" s="606"/>
      <c r="X63" s="606"/>
      <c r="Y63" s="606"/>
      <c r="Z63" s="606"/>
      <c r="AA63" s="606"/>
      <c r="AB63" s="606"/>
      <c r="AC63" s="606"/>
      <c r="AD63" s="606"/>
      <c r="AE63" s="645">
        <f>+AH42</f>
        <v>0</v>
      </c>
      <c r="AF63" s="646"/>
      <c r="AG63" s="646"/>
      <c r="AH63" s="646"/>
      <c r="AI63" s="646"/>
      <c r="AJ63" s="646"/>
      <c r="AK63" s="646"/>
      <c r="AL63" s="646"/>
      <c r="AM63" s="646"/>
      <c r="AN63" s="646"/>
      <c r="AO63" s="646"/>
      <c r="AP63" s="646"/>
      <c r="AQ63" s="646"/>
      <c r="AR63" s="646"/>
      <c r="AS63" s="646"/>
      <c r="AT63" s="646"/>
      <c r="AU63" s="646"/>
      <c r="AV63" s="646"/>
      <c r="AW63" s="646"/>
      <c r="AX63" s="646"/>
      <c r="AY63" s="646"/>
      <c r="AZ63" s="646"/>
      <c r="BA63" s="646"/>
      <c r="BB63" s="646"/>
      <c r="BC63" s="646"/>
      <c r="BD63" s="646"/>
      <c r="BE63" s="646"/>
      <c r="BF63" s="646"/>
      <c r="BG63" s="646"/>
      <c r="BH63" s="646"/>
      <c r="BI63" s="646"/>
      <c r="BJ63" s="646"/>
      <c r="BK63" s="646"/>
      <c r="BL63" s="646"/>
      <c r="BM63" s="646"/>
      <c r="BN63" s="646"/>
      <c r="BO63" s="646"/>
      <c r="BP63" s="646"/>
      <c r="BQ63" s="646"/>
      <c r="BR63" s="646"/>
      <c r="BS63" s="647"/>
      <c r="BT63" s="45"/>
      <c r="BU63" s="45"/>
      <c r="BV63" s="45"/>
      <c r="BW63" s="45"/>
      <c r="BX63" s="52" t="s">
        <v>419</v>
      </c>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EA63" s="3"/>
    </row>
    <row r="64" spans="2:131" ht="12.75" x14ac:dyDescent="0.15">
      <c r="B64" s="45"/>
      <c r="C64" s="45"/>
      <c r="D64" s="604"/>
      <c r="E64" s="605"/>
      <c r="F64" s="605"/>
      <c r="G64" s="605"/>
      <c r="H64" s="605"/>
      <c r="I64" s="605"/>
      <c r="J64" s="605"/>
      <c r="K64" s="605"/>
      <c r="L64" s="605"/>
      <c r="M64" s="605"/>
      <c r="N64" s="605"/>
      <c r="O64" s="605"/>
      <c r="P64" s="605"/>
      <c r="Q64" s="605"/>
      <c r="R64" s="605"/>
      <c r="S64" s="605"/>
      <c r="T64" s="605"/>
      <c r="U64" s="605"/>
      <c r="V64" s="648" t="s">
        <v>420</v>
      </c>
      <c r="W64" s="648"/>
      <c r="X64" s="648"/>
      <c r="Y64" s="648"/>
      <c r="Z64" s="648"/>
      <c r="AA64" s="648"/>
      <c r="AB64" s="648"/>
      <c r="AC64" s="648"/>
      <c r="AD64" s="648"/>
      <c r="AE64" s="799">
        <f>+'1回目　基礎配筋'!AE64:BS64</f>
        <v>0</v>
      </c>
      <c r="AF64" s="799"/>
      <c r="AG64" s="799"/>
      <c r="AH64" s="799"/>
      <c r="AI64" s="799"/>
      <c r="AJ64" s="799"/>
      <c r="AK64" s="799"/>
      <c r="AL64" s="799"/>
      <c r="AM64" s="799"/>
      <c r="AN64" s="799"/>
      <c r="AO64" s="799"/>
      <c r="AP64" s="799"/>
      <c r="AQ64" s="799"/>
      <c r="AR64" s="799"/>
      <c r="AS64" s="799"/>
      <c r="AT64" s="799"/>
      <c r="AU64" s="799"/>
      <c r="AV64" s="799"/>
      <c r="AW64" s="799"/>
      <c r="AX64" s="799"/>
      <c r="AY64" s="799"/>
      <c r="AZ64" s="799"/>
      <c r="BA64" s="799"/>
      <c r="BB64" s="799"/>
      <c r="BC64" s="799"/>
      <c r="BD64" s="799"/>
      <c r="BE64" s="799"/>
      <c r="BF64" s="799"/>
      <c r="BG64" s="799"/>
      <c r="BH64" s="799"/>
      <c r="BI64" s="799"/>
      <c r="BJ64" s="799"/>
      <c r="BK64" s="799"/>
      <c r="BL64" s="799"/>
      <c r="BM64" s="799"/>
      <c r="BN64" s="799"/>
      <c r="BO64" s="799"/>
      <c r="BP64" s="799"/>
      <c r="BQ64" s="799"/>
      <c r="BR64" s="799"/>
      <c r="BS64" s="800"/>
      <c r="BT64" s="45"/>
      <c r="BU64" s="45"/>
      <c r="BV64" s="45"/>
      <c r="BW64" s="45"/>
      <c r="BX64" s="52" t="s">
        <v>421</v>
      </c>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EA64" s="3"/>
    </row>
    <row r="65" spans="2:111" ht="16.5" customHeight="1" x14ac:dyDescent="0.1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row>
    <row r="66" spans="2:111" ht="16.5" customHeight="1" x14ac:dyDescent="0.1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row>
    <row r="67" spans="2:111" ht="12.75" x14ac:dyDescent="0.15">
      <c r="B67" s="45"/>
      <c r="C67" s="45"/>
      <c r="D67" s="796" t="s">
        <v>551</v>
      </c>
      <c r="E67" s="797"/>
      <c r="F67" s="797"/>
      <c r="G67" s="797"/>
      <c r="H67" s="797"/>
      <c r="I67" s="797"/>
      <c r="J67" s="797"/>
      <c r="K67" s="797"/>
      <c r="L67" s="797"/>
      <c r="M67" s="626" t="s">
        <v>3</v>
      </c>
      <c r="N67" s="626"/>
      <c r="O67" s="626"/>
      <c r="P67" s="626"/>
      <c r="Q67" s="626"/>
      <c r="R67" s="626"/>
      <c r="S67" s="626"/>
      <c r="T67" s="626"/>
      <c r="U67" s="626"/>
      <c r="V67" s="626"/>
      <c r="W67" s="626"/>
      <c r="X67" s="626"/>
      <c r="Y67" s="626"/>
      <c r="Z67" s="626"/>
      <c r="AA67" s="626"/>
      <c r="AB67" s="626"/>
      <c r="AC67" s="627" t="s">
        <v>381</v>
      </c>
      <c r="AD67" s="627"/>
      <c r="AE67" s="627"/>
      <c r="AF67" s="627"/>
      <c r="AG67" s="627"/>
      <c r="AH67" s="627"/>
      <c r="AI67" s="627"/>
      <c r="AJ67" s="627"/>
      <c r="AK67" s="627"/>
      <c r="AL67" s="627"/>
      <c r="AM67" s="627"/>
      <c r="AN67" s="627"/>
      <c r="AO67" s="627"/>
      <c r="AP67" s="627"/>
      <c r="AQ67" s="627"/>
      <c r="AR67" s="627"/>
      <c r="AS67" s="627"/>
      <c r="AT67" s="627"/>
      <c r="AU67" s="627"/>
      <c r="AV67" s="627"/>
      <c r="AW67" s="627"/>
      <c r="AX67" s="627"/>
      <c r="AY67" s="627"/>
      <c r="AZ67" s="627"/>
      <c r="BA67" s="627"/>
      <c r="BB67" s="627"/>
      <c r="BC67" s="627"/>
      <c r="BD67" s="627"/>
      <c r="BE67" s="627"/>
      <c r="BF67" s="627"/>
      <c r="BG67" s="627"/>
      <c r="BH67" s="627"/>
      <c r="BI67" s="627"/>
      <c r="BJ67" s="627"/>
      <c r="BK67" s="627"/>
      <c r="BL67" s="627"/>
      <c r="BM67" s="627"/>
      <c r="BN67" s="627"/>
      <c r="BO67" s="627"/>
      <c r="BP67" s="627"/>
      <c r="BQ67" s="627"/>
      <c r="BR67" s="627"/>
      <c r="BS67" s="628"/>
      <c r="BT67" s="45"/>
      <c r="BU67" s="45"/>
      <c r="BV67" s="45"/>
      <c r="BW67" s="45"/>
      <c r="BX67" s="45" t="s">
        <v>378</v>
      </c>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t="s">
        <v>547</v>
      </c>
      <c r="CY67" s="45"/>
      <c r="CZ67" s="45"/>
      <c r="DA67" s="45"/>
      <c r="DB67" s="45"/>
      <c r="DC67" s="45"/>
      <c r="DD67" s="45"/>
      <c r="DE67" s="45"/>
      <c r="DF67" s="45"/>
      <c r="DG67" s="45"/>
    </row>
    <row r="68" spans="2:111" ht="15.75" customHeight="1" x14ac:dyDescent="0.15">
      <c r="B68" s="45"/>
      <c r="C68" s="45"/>
      <c r="D68" s="798"/>
      <c r="E68" s="638"/>
      <c r="F68" s="638"/>
      <c r="G68" s="638"/>
      <c r="H68" s="638"/>
      <c r="I68" s="638"/>
      <c r="J68" s="638"/>
      <c r="K68" s="638"/>
      <c r="L68" s="638"/>
      <c r="M68" s="603"/>
      <c r="N68" s="603"/>
      <c r="O68" s="603"/>
      <c r="P68" s="603"/>
      <c r="Q68" s="603"/>
      <c r="R68" s="603"/>
      <c r="S68" s="603"/>
      <c r="T68" s="603"/>
      <c r="U68" s="603"/>
      <c r="V68" s="603"/>
      <c r="W68" s="603"/>
      <c r="X68" s="603"/>
      <c r="Y68" s="603"/>
      <c r="Z68" s="603"/>
      <c r="AA68" s="603"/>
      <c r="AB68" s="603"/>
      <c r="AC68" s="611"/>
      <c r="AD68" s="611"/>
      <c r="AE68" s="611"/>
      <c r="AF68" s="611"/>
      <c r="AG68" s="611"/>
      <c r="AH68" s="611"/>
      <c r="AI68" s="611"/>
      <c r="AJ68" s="611"/>
      <c r="AK68" s="611"/>
      <c r="AL68" s="611"/>
      <c r="AM68" s="611"/>
      <c r="AN68" s="611"/>
      <c r="AO68" s="611"/>
      <c r="AP68" s="611"/>
      <c r="AQ68" s="611"/>
      <c r="AR68" s="611"/>
      <c r="AS68" s="611"/>
      <c r="AT68" s="611"/>
      <c r="AU68" s="611"/>
      <c r="AV68" s="611"/>
      <c r="AW68" s="611"/>
      <c r="AX68" s="611"/>
      <c r="AY68" s="611"/>
      <c r="AZ68" s="611"/>
      <c r="BA68" s="611"/>
      <c r="BB68" s="611"/>
      <c r="BC68" s="611"/>
      <c r="BD68" s="611"/>
      <c r="BE68" s="611"/>
      <c r="BF68" s="611"/>
      <c r="BG68" s="611"/>
      <c r="BH68" s="611"/>
      <c r="BI68" s="611"/>
      <c r="BJ68" s="611"/>
      <c r="BK68" s="611"/>
      <c r="BL68" s="611"/>
      <c r="BM68" s="611"/>
      <c r="BN68" s="611"/>
      <c r="BO68" s="611"/>
      <c r="BP68" s="611"/>
      <c r="BQ68" s="611"/>
      <c r="BR68" s="611"/>
      <c r="BS68" s="612"/>
      <c r="BT68" s="45"/>
      <c r="BU68" s="45"/>
      <c r="BV68" s="45"/>
      <c r="BW68" s="45"/>
      <c r="BX68" s="45" t="s">
        <v>386</v>
      </c>
      <c r="BY68" s="45"/>
      <c r="BZ68" s="45"/>
      <c r="CA68" s="45"/>
      <c r="CB68" s="45"/>
      <c r="CC68" s="45"/>
      <c r="CD68" s="45"/>
      <c r="CE68" s="45"/>
      <c r="CF68" s="45"/>
      <c r="CG68" s="45"/>
      <c r="CH68" s="45"/>
      <c r="CI68" s="45"/>
      <c r="CJ68" s="45"/>
      <c r="CK68" s="45" t="s">
        <v>423</v>
      </c>
      <c r="CL68" s="45"/>
      <c r="CM68" s="45"/>
      <c r="CN68" s="45"/>
      <c r="CO68" s="45"/>
      <c r="CP68" s="45"/>
      <c r="CQ68" s="45"/>
      <c r="CR68" s="45"/>
      <c r="CS68" s="45"/>
      <c r="CT68" s="45"/>
      <c r="CU68" s="45"/>
      <c r="CV68" s="45"/>
      <c r="CW68" s="45"/>
      <c r="CX68" s="45" t="s">
        <v>548</v>
      </c>
      <c r="CY68" s="45"/>
      <c r="CZ68" s="45"/>
      <c r="DA68" s="45"/>
      <c r="DB68" s="45"/>
      <c r="DC68" s="45"/>
      <c r="DD68" s="45"/>
      <c r="DE68" s="45"/>
      <c r="DF68" s="45"/>
      <c r="DG68" s="45"/>
    </row>
    <row r="69" spans="2:111" ht="15.75" customHeight="1" x14ac:dyDescent="0.15">
      <c r="B69" s="45"/>
      <c r="C69" s="45"/>
      <c r="D69" s="53"/>
      <c r="E69" s="45"/>
      <c r="F69" s="45"/>
      <c r="G69" s="45"/>
      <c r="H69" s="45"/>
      <c r="I69" s="45"/>
      <c r="J69" s="45"/>
      <c r="K69" s="45"/>
      <c r="L69" s="45"/>
      <c r="M69" s="603" t="s">
        <v>4</v>
      </c>
      <c r="N69" s="603"/>
      <c r="O69" s="603"/>
      <c r="P69" s="603"/>
      <c r="Q69" s="603"/>
      <c r="R69" s="603"/>
      <c r="S69" s="603"/>
      <c r="T69" s="603"/>
      <c r="U69" s="603"/>
      <c r="V69" s="603"/>
      <c r="W69" s="603"/>
      <c r="X69" s="603"/>
      <c r="Y69" s="603"/>
      <c r="Z69" s="603"/>
      <c r="AA69" s="603"/>
      <c r="AB69" s="603"/>
      <c r="AC69" s="658" t="str">
        <f>+AL32</f>
        <v>平成　　年　　月　　日</v>
      </c>
      <c r="AD69" s="659"/>
      <c r="AE69" s="659"/>
      <c r="AF69" s="659"/>
      <c r="AG69" s="659"/>
      <c r="AH69" s="659"/>
      <c r="AI69" s="659"/>
      <c r="AJ69" s="659"/>
      <c r="AK69" s="659"/>
      <c r="AL69" s="659"/>
      <c r="AM69" s="659"/>
      <c r="AN69" s="659"/>
      <c r="AO69" s="659"/>
      <c r="AP69" s="659"/>
      <c r="AQ69" s="659"/>
      <c r="AR69" s="659"/>
      <c r="AS69" s="659"/>
      <c r="AT69" s="659"/>
      <c r="AU69" s="659"/>
      <c r="AV69" s="659"/>
      <c r="AW69" s="659"/>
      <c r="AX69" s="659"/>
      <c r="AY69" s="659"/>
      <c r="AZ69" s="659"/>
      <c r="BA69" s="659"/>
      <c r="BB69" s="659"/>
      <c r="BC69" s="659"/>
      <c r="BD69" s="659"/>
      <c r="BE69" s="659"/>
      <c r="BF69" s="659"/>
      <c r="BG69" s="659"/>
      <c r="BH69" s="659"/>
      <c r="BI69" s="659"/>
      <c r="BJ69" s="659"/>
      <c r="BK69" s="659"/>
      <c r="BL69" s="659"/>
      <c r="BM69" s="659"/>
      <c r="BN69" s="659"/>
      <c r="BO69" s="659"/>
      <c r="BP69" s="659"/>
      <c r="BQ69" s="659"/>
      <c r="BR69" s="659"/>
      <c r="BS69" s="660"/>
      <c r="BT69" s="45"/>
      <c r="BU69" s="45"/>
      <c r="BV69" s="45"/>
      <c r="BW69" s="45"/>
      <c r="BX69" s="45" t="s">
        <v>428</v>
      </c>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t="s">
        <v>549</v>
      </c>
      <c r="CY69" s="45"/>
      <c r="CZ69" s="45"/>
      <c r="DA69" s="45"/>
      <c r="DB69" s="45"/>
      <c r="DC69" s="45"/>
      <c r="DD69" s="45"/>
      <c r="DE69" s="45"/>
      <c r="DF69" s="45"/>
      <c r="DG69" s="45"/>
    </row>
    <row r="70" spans="2:111" ht="15.75" customHeight="1" x14ac:dyDescent="0.15">
      <c r="B70" s="45"/>
      <c r="C70" s="45"/>
      <c r="D70" s="53"/>
      <c r="E70" s="45"/>
      <c r="F70" s="45"/>
      <c r="G70" s="45"/>
      <c r="H70" s="45"/>
      <c r="I70" s="45"/>
      <c r="J70" s="45"/>
      <c r="K70" s="45"/>
      <c r="L70" s="45"/>
      <c r="M70" s="603"/>
      <c r="N70" s="603"/>
      <c r="O70" s="603"/>
      <c r="P70" s="603"/>
      <c r="Q70" s="603"/>
      <c r="R70" s="603"/>
      <c r="S70" s="603"/>
      <c r="T70" s="603"/>
      <c r="U70" s="603"/>
      <c r="V70" s="603"/>
      <c r="W70" s="603"/>
      <c r="X70" s="603"/>
      <c r="Y70" s="603"/>
      <c r="Z70" s="603"/>
      <c r="AA70" s="603"/>
      <c r="AB70" s="603"/>
      <c r="AC70" s="659"/>
      <c r="AD70" s="659"/>
      <c r="AE70" s="659"/>
      <c r="AF70" s="659"/>
      <c r="AG70" s="659"/>
      <c r="AH70" s="659"/>
      <c r="AI70" s="659"/>
      <c r="AJ70" s="659"/>
      <c r="AK70" s="659"/>
      <c r="AL70" s="659"/>
      <c r="AM70" s="659"/>
      <c r="AN70" s="659"/>
      <c r="AO70" s="659"/>
      <c r="AP70" s="659"/>
      <c r="AQ70" s="659"/>
      <c r="AR70" s="659"/>
      <c r="AS70" s="659"/>
      <c r="AT70" s="659"/>
      <c r="AU70" s="659"/>
      <c r="AV70" s="659"/>
      <c r="AW70" s="659"/>
      <c r="AX70" s="659"/>
      <c r="AY70" s="659"/>
      <c r="AZ70" s="659"/>
      <c r="BA70" s="659"/>
      <c r="BB70" s="659"/>
      <c r="BC70" s="659"/>
      <c r="BD70" s="659"/>
      <c r="BE70" s="659"/>
      <c r="BF70" s="659"/>
      <c r="BG70" s="659"/>
      <c r="BH70" s="659"/>
      <c r="BI70" s="659"/>
      <c r="BJ70" s="659"/>
      <c r="BK70" s="659"/>
      <c r="BL70" s="659"/>
      <c r="BM70" s="659"/>
      <c r="BN70" s="659"/>
      <c r="BO70" s="659"/>
      <c r="BP70" s="659"/>
      <c r="BQ70" s="659"/>
      <c r="BR70" s="659"/>
      <c r="BS70" s="660"/>
      <c r="BT70" s="45"/>
      <c r="BU70" s="45"/>
      <c r="BV70" s="45"/>
      <c r="BW70" s="45"/>
      <c r="BX70" s="45" t="s">
        <v>379</v>
      </c>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t="s">
        <v>550</v>
      </c>
      <c r="CY70" s="45"/>
      <c r="CZ70" s="45"/>
      <c r="DA70" s="45"/>
      <c r="DB70" s="45"/>
      <c r="DC70" s="45"/>
      <c r="DD70" s="45"/>
      <c r="DE70" s="45"/>
      <c r="DF70" s="45"/>
      <c r="DG70" s="45"/>
    </row>
    <row r="71" spans="2:111" ht="15.75" customHeight="1" x14ac:dyDescent="0.15">
      <c r="B71" s="45"/>
      <c r="C71" s="45"/>
      <c r="D71" s="53"/>
      <c r="E71" s="45"/>
      <c r="F71" s="45"/>
      <c r="G71" s="45"/>
      <c r="H71" s="45"/>
      <c r="I71" s="45"/>
      <c r="J71" s="45"/>
      <c r="K71" s="45"/>
      <c r="L71" s="45"/>
      <c r="M71" s="603" t="s">
        <v>5</v>
      </c>
      <c r="N71" s="603"/>
      <c r="O71" s="603"/>
      <c r="P71" s="603"/>
      <c r="Q71" s="603"/>
      <c r="R71" s="603"/>
      <c r="S71" s="603"/>
      <c r="T71" s="603"/>
      <c r="U71" s="603"/>
      <c r="V71" s="603"/>
      <c r="W71" s="603"/>
      <c r="X71" s="603"/>
      <c r="Y71" s="603"/>
      <c r="Z71" s="603"/>
      <c r="AA71" s="603"/>
      <c r="AB71" s="603"/>
      <c r="AC71" s="661"/>
      <c r="AD71" s="661"/>
      <c r="AE71" s="661"/>
      <c r="AF71" s="661"/>
      <c r="AG71" s="661"/>
      <c r="AH71" s="661"/>
      <c r="AI71" s="661"/>
      <c r="AJ71" s="661"/>
      <c r="AK71" s="661"/>
      <c r="AL71" s="661"/>
      <c r="AM71" s="661"/>
      <c r="AN71" s="661"/>
      <c r="AO71" s="661"/>
      <c r="AP71" s="661"/>
      <c r="AQ71" s="661"/>
      <c r="AR71" s="661"/>
      <c r="AS71" s="661"/>
      <c r="AT71" s="661"/>
      <c r="AU71" s="661"/>
      <c r="AV71" s="661"/>
      <c r="AW71" s="661"/>
      <c r="AX71" s="661"/>
      <c r="AY71" s="661"/>
      <c r="AZ71" s="661"/>
      <c r="BA71" s="661"/>
      <c r="BB71" s="661"/>
      <c r="BC71" s="661"/>
      <c r="BD71" s="661"/>
      <c r="BE71" s="661"/>
      <c r="BF71" s="661"/>
      <c r="BG71" s="661"/>
      <c r="BH71" s="661"/>
      <c r="BI71" s="661"/>
      <c r="BJ71" s="661"/>
      <c r="BK71" s="661"/>
      <c r="BL71" s="661"/>
      <c r="BM71" s="661"/>
      <c r="BN71" s="661"/>
      <c r="BO71" s="661"/>
      <c r="BP71" s="661"/>
      <c r="BQ71" s="661"/>
      <c r="BR71" s="661"/>
      <c r="BS71" s="662"/>
      <c r="BT71" s="45"/>
      <c r="BU71" s="45"/>
      <c r="BV71" s="45"/>
      <c r="BW71" s="45"/>
      <c r="BX71" s="45" t="s">
        <v>380</v>
      </c>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t="s">
        <v>551</v>
      </c>
      <c r="CY71" s="45"/>
      <c r="CZ71" s="45"/>
      <c r="DA71" s="45"/>
      <c r="DB71" s="45"/>
      <c r="DC71" s="45"/>
      <c r="DD71" s="45"/>
      <c r="DE71" s="45"/>
      <c r="DF71" s="45"/>
      <c r="DG71" s="45"/>
    </row>
    <row r="72" spans="2:111" ht="15.75" customHeight="1" x14ac:dyDescent="0.15">
      <c r="B72" s="45"/>
      <c r="C72" s="45"/>
      <c r="D72" s="53"/>
      <c r="E72" s="45"/>
      <c r="F72" s="45"/>
      <c r="G72" s="45"/>
      <c r="H72" s="45"/>
      <c r="I72" s="45"/>
      <c r="J72" s="45"/>
      <c r="K72" s="45"/>
      <c r="L72" s="45"/>
      <c r="M72" s="603"/>
      <c r="N72" s="603"/>
      <c r="O72" s="603"/>
      <c r="P72" s="603"/>
      <c r="Q72" s="603"/>
      <c r="R72" s="603"/>
      <c r="S72" s="603"/>
      <c r="T72" s="603"/>
      <c r="U72" s="603"/>
      <c r="V72" s="603"/>
      <c r="W72" s="603"/>
      <c r="X72" s="603"/>
      <c r="Y72" s="603"/>
      <c r="Z72" s="603"/>
      <c r="AA72" s="603"/>
      <c r="AB72" s="603"/>
      <c r="AC72" s="661"/>
      <c r="AD72" s="661"/>
      <c r="AE72" s="661"/>
      <c r="AF72" s="661"/>
      <c r="AG72" s="661"/>
      <c r="AH72" s="661"/>
      <c r="AI72" s="661"/>
      <c r="AJ72" s="661"/>
      <c r="AK72" s="661"/>
      <c r="AL72" s="661"/>
      <c r="AM72" s="661"/>
      <c r="AN72" s="661"/>
      <c r="AO72" s="661"/>
      <c r="AP72" s="661"/>
      <c r="AQ72" s="661"/>
      <c r="AR72" s="661"/>
      <c r="AS72" s="661"/>
      <c r="AT72" s="661"/>
      <c r="AU72" s="661"/>
      <c r="AV72" s="661"/>
      <c r="AW72" s="661"/>
      <c r="AX72" s="661"/>
      <c r="AY72" s="661"/>
      <c r="AZ72" s="661"/>
      <c r="BA72" s="661"/>
      <c r="BB72" s="661"/>
      <c r="BC72" s="661"/>
      <c r="BD72" s="661"/>
      <c r="BE72" s="661"/>
      <c r="BF72" s="661"/>
      <c r="BG72" s="661"/>
      <c r="BH72" s="661"/>
      <c r="BI72" s="661"/>
      <c r="BJ72" s="661"/>
      <c r="BK72" s="661"/>
      <c r="BL72" s="661"/>
      <c r="BM72" s="661"/>
      <c r="BN72" s="661"/>
      <c r="BO72" s="661"/>
      <c r="BP72" s="661"/>
      <c r="BQ72" s="661"/>
      <c r="BR72" s="661"/>
      <c r="BS72" s="662"/>
      <c r="BT72" s="45"/>
      <c r="BU72" s="45"/>
      <c r="BV72" s="45"/>
      <c r="BW72" s="45"/>
      <c r="BX72" s="45" t="s">
        <v>381</v>
      </c>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t="s">
        <v>552</v>
      </c>
      <c r="CY72" s="45"/>
      <c r="CZ72" s="45"/>
      <c r="DA72" s="45"/>
      <c r="DB72" s="45"/>
      <c r="DC72" s="45"/>
      <c r="DD72" s="45"/>
      <c r="DE72" s="45"/>
      <c r="DF72" s="45"/>
      <c r="DG72" s="45"/>
    </row>
    <row r="73" spans="2:111" ht="12.75" x14ac:dyDescent="0.15">
      <c r="B73" s="45"/>
      <c r="C73" s="45"/>
      <c r="D73" s="53"/>
      <c r="E73" s="45"/>
      <c r="F73" s="45"/>
      <c r="G73" s="45"/>
      <c r="H73" s="45"/>
      <c r="I73" s="45"/>
      <c r="J73" s="45"/>
      <c r="K73" s="45"/>
      <c r="L73" s="45"/>
      <c r="M73" s="603" t="s">
        <v>6</v>
      </c>
      <c r="N73" s="603"/>
      <c r="O73" s="603"/>
      <c r="P73" s="603"/>
      <c r="Q73" s="603"/>
      <c r="R73" s="603"/>
      <c r="S73" s="603"/>
      <c r="T73" s="603"/>
      <c r="U73" s="603"/>
      <c r="V73" s="603"/>
      <c r="W73" s="603"/>
      <c r="X73" s="603"/>
      <c r="Y73" s="603"/>
      <c r="Z73" s="603"/>
      <c r="AA73" s="603"/>
      <c r="AB73" s="603"/>
      <c r="AC73" s="659">
        <f>+'1回目　基礎配筋'!AC73:BS74</f>
        <v>0</v>
      </c>
      <c r="AD73" s="659"/>
      <c r="AE73" s="659"/>
      <c r="AF73" s="659"/>
      <c r="AG73" s="659"/>
      <c r="AH73" s="659"/>
      <c r="AI73" s="659"/>
      <c r="AJ73" s="659"/>
      <c r="AK73" s="659"/>
      <c r="AL73" s="659"/>
      <c r="AM73" s="659"/>
      <c r="AN73" s="659"/>
      <c r="AO73" s="659"/>
      <c r="AP73" s="659"/>
      <c r="AQ73" s="659"/>
      <c r="AR73" s="659"/>
      <c r="AS73" s="659"/>
      <c r="AT73" s="659"/>
      <c r="AU73" s="659"/>
      <c r="AV73" s="659"/>
      <c r="AW73" s="659"/>
      <c r="AX73" s="659"/>
      <c r="AY73" s="659"/>
      <c r="AZ73" s="659"/>
      <c r="BA73" s="659"/>
      <c r="BB73" s="659"/>
      <c r="BC73" s="659"/>
      <c r="BD73" s="659"/>
      <c r="BE73" s="659"/>
      <c r="BF73" s="659"/>
      <c r="BG73" s="659"/>
      <c r="BH73" s="659"/>
      <c r="BI73" s="659"/>
      <c r="BJ73" s="659"/>
      <c r="BK73" s="659"/>
      <c r="BL73" s="659"/>
      <c r="BM73" s="659"/>
      <c r="BN73" s="659"/>
      <c r="BO73" s="659"/>
      <c r="BP73" s="659"/>
      <c r="BQ73" s="659"/>
      <c r="BR73" s="659"/>
      <c r="BS73" s="660"/>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row>
    <row r="74" spans="2:111" ht="15.75" customHeight="1" x14ac:dyDescent="0.15">
      <c r="B74" s="45"/>
      <c r="C74" s="45"/>
      <c r="D74" s="54"/>
      <c r="E74" s="55"/>
      <c r="F74" s="55"/>
      <c r="G74" s="55"/>
      <c r="H74" s="55"/>
      <c r="I74" s="55"/>
      <c r="J74" s="55"/>
      <c r="K74" s="55"/>
      <c r="L74" s="55"/>
      <c r="M74" s="605"/>
      <c r="N74" s="605"/>
      <c r="O74" s="605"/>
      <c r="P74" s="605"/>
      <c r="Q74" s="605"/>
      <c r="R74" s="605"/>
      <c r="S74" s="605"/>
      <c r="T74" s="605"/>
      <c r="U74" s="605"/>
      <c r="V74" s="605"/>
      <c r="W74" s="605"/>
      <c r="X74" s="605"/>
      <c r="Y74" s="605"/>
      <c r="Z74" s="605"/>
      <c r="AA74" s="605"/>
      <c r="AB74" s="605"/>
      <c r="AC74" s="794"/>
      <c r="AD74" s="794"/>
      <c r="AE74" s="794"/>
      <c r="AF74" s="794"/>
      <c r="AG74" s="794"/>
      <c r="AH74" s="794"/>
      <c r="AI74" s="794"/>
      <c r="AJ74" s="794"/>
      <c r="AK74" s="794"/>
      <c r="AL74" s="794"/>
      <c r="AM74" s="794"/>
      <c r="AN74" s="794"/>
      <c r="AO74" s="794"/>
      <c r="AP74" s="794"/>
      <c r="AQ74" s="794"/>
      <c r="AR74" s="794"/>
      <c r="AS74" s="794"/>
      <c r="AT74" s="794"/>
      <c r="AU74" s="794"/>
      <c r="AV74" s="794"/>
      <c r="AW74" s="794"/>
      <c r="AX74" s="794"/>
      <c r="AY74" s="794"/>
      <c r="AZ74" s="794"/>
      <c r="BA74" s="794"/>
      <c r="BB74" s="794"/>
      <c r="BC74" s="794"/>
      <c r="BD74" s="794"/>
      <c r="BE74" s="794"/>
      <c r="BF74" s="794"/>
      <c r="BG74" s="794"/>
      <c r="BH74" s="794"/>
      <c r="BI74" s="794"/>
      <c r="BJ74" s="794"/>
      <c r="BK74" s="794"/>
      <c r="BL74" s="794"/>
      <c r="BM74" s="794"/>
      <c r="BN74" s="794"/>
      <c r="BO74" s="794"/>
      <c r="BP74" s="794"/>
      <c r="BQ74" s="794"/>
      <c r="BR74" s="794"/>
      <c r="BS74" s="79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row>
    <row r="75" spans="2:111" ht="15.75" customHeight="1" x14ac:dyDescent="0.1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row>
    <row r="76" spans="2:111" ht="16.5" customHeight="1" x14ac:dyDescent="0.15">
      <c r="B76" s="680" t="s">
        <v>12</v>
      </c>
      <c r="C76" s="680"/>
      <c r="D76" s="680"/>
      <c r="E76" s="680"/>
      <c r="F76" s="680"/>
      <c r="G76" s="680"/>
      <c r="H76" s="680"/>
      <c r="I76" s="680"/>
      <c r="J76" s="680"/>
      <c r="K76" s="680"/>
      <c r="L76" s="680"/>
      <c r="M76" s="680"/>
      <c r="N76" s="680"/>
      <c r="O76" s="680"/>
      <c r="P76" s="680"/>
      <c r="Q76" s="680"/>
      <c r="R76" s="680"/>
      <c r="S76" s="680"/>
      <c r="T76" s="680"/>
      <c r="U76" s="680"/>
      <c r="V76" s="680"/>
      <c r="W76" s="680"/>
      <c r="X76" s="680"/>
      <c r="Y76" s="680"/>
      <c r="Z76" s="680"/>
      <c r="AA76" s="680"/>
      <c r="AB76" s="680"/>
      <c r="AC76" s="680"/>
      <c r="AD76" s="680"/>
      <c r="AE76" s="680"/>
      <c r="AF76" s="680"/>
      <c r="AG76" s="680"/>
      <c r="AH76" s="680"/>
      <c r="AI76" s="680"/>
      <c r="AJ76" s="680"/>
      <c r="AK76" s="680"/>
      <c r="AL76" s="680"/>
      <c r="AM76" s="680"/>
      <c r="AN76" s="680"/>
      <c r="AO76" s="680"/>
      <c r="AP76" s="680"/>
      <c r="AQ76" s="680"/>
      <c r="AR76" s="680"/>
      <c r="AS76" s="680"/>
      <c r="AT76" s="680"/>
      <c r="AU76" s="680"/>
      <c r="AV76" s="680"/>
      <c r="AW76" s="680"/>
      <c r="AX76" s="680"/>
      <c r="AY76" s="680"/>
      <c r="AZ76" s="680"/>
      <c r="BA76" s="680"/>
      <c r="BB76" s="680"/>
      <c r="BC76" s="680"/>
      <c r="BD76" s="680"/>
      <c r="BE76" s="680"/>
      <c r="BF76" s="680"/>
      <c r="BG76" s="680"/>
      <c r="BH76" s="680"/>
      <c r="BI76" s="680"/>
      <c r="BJ76" s="680"/>
      <c r="BK76" s="680"/>
      <c r="BL76" s="680"/>
      <c r="BM76" s="680"/>
      <c r="BN76" s="680"/>
      <c r="BO76" s="680"/>
      <c r="BP76" s="680"/>
      <c r="BQ76" s="680"/>
      <c r="BR76" s="680"/>
      <c r="BS76" s="680"/>
      <c r="BT76" s="680"/>
      <c r="BU76" s="680"/>
      <c r="BV76" s="680"/>
      <c r="BX76" s="234" t="s">
        <v>571</v>
      </c>
    </row>
    <row r="77" spans="2:111" ht="13.5" customHeight="1" x14ac:dyDescent="0.15">
      <c r="B77" s="45" t="s">
        <v>473</v>
      </c>
      <c r="BO77" s="1" t="s">
        <v>372</v>
      </c>
    </row>
    <row r="78" spans="2:111" ht="12" customHeight="1" x14ac:dyDescent="0.15">
      <c r="B78" s="6" t="s">
        <v>153</v>
      </c>
    </row>
    <row r="79" spans="2:111" ht="12" customHeight="1" x14ac:dyDescent="0.15">
      <c r="BP79" s="6" t="s">
        <v>152</v>
      </c>
    </row>
    <row r="80" spans="2:111" ht="12" customHeight="1" x14ac:dyDescent="0.15">
      <c r="BP80" s="6" t="s">
        <v>151</v>
      </c>
    </row>
    <row r="81" spans="1:74" ht="12" customHeight="1" x14ac:dyDescent="0.15">
      <c r="B81" s="8"/>
      <c r="C81" s="8"/>
      <c r="D81" s="8"/>
      <c r="E81" s="8"/>
      <c r="F81" s="8"/>
      <c r="G81" s="8"/>
      <c r="H81" s="8"/>
      <c r="I81" s="8"/>
      <c r="J81" s="8"/>
      <c r="K81" s="8"/>
      <c r="BP81" s="8" t="s">
        <v>149</v>
      </c>
      <c r="BQ81" s="8"/>
      <c r="BR81" s="8"/>
      <c r="BS81" s="8"/>
      <c r="BT81" s="8"/>
      <c r="BU81" s="8"/>
      <c r="BV81" s="8"/>
    </row>
    <row r="82" spans="1:74" ht="15.75" customHeight="1" x14ac:dyDescent="0.15">
      <c r="B82" s="1287"/>
      <c r="C82" s="1287"/>
      <c r="D82" s="1287"/>
      <c r="E82" s="1287"/>
      <c r="F82" s="1287"/>
      <c r="G82" s="1289" t="s">
        <v>13</v>
      </c>
      <c r="H82" s="1289"/>
      <c r="I82" s="1289"/>
      <c r="J82" s="1289"/>
      <c r="K82" s="1290"/>
      <c r="L82" s="559" t="s">
        <v>371</v>
      </c>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21"/>
      <c r="AK82" s="621"/>
      <c r="AL82" s="621"/>
      <c r="AM82" s="621"/>
      <c r="AN82" s="621"/>
      <c r="AO82" s="621"/>
      <c r="AP82" s="621"/>
      <c r="AQ82" s="621"/>
      <c r="AR82" s="621"/>
      <c r="AS82" s="621"/>
      <c r="AT82" s="621"/>
      <c r="AU82" s="621"/>
      <c r="AV82" s="621"/>
      <c r="AW82" s="621"/>
      <c r="AX82" s="621"/>
      <c r="AY82" s="621"/>
      <c r="AZ82" s="621"/>
      <c r="BA82" s="621"/>
      <c r="BB82" s="621"/>
      <c r="BC82" s="621"/>
      <c r="BD82" s="621"/>
      <c r="BE82" s="621"/>
      <c r="BF82" s="621"/>
      <c r="BG82" s="621"/>
      <c r="BH82" s="621"/>
      <c r="BI82" s="621"/>
      <c r="BJ82" s="621"/>
      <c r="BK82" s="621"/>
      <c r="BL82" s="621"/>
      <c r="BM82" s="621"/>
      <c r="BN82" s="621"/>
      <c r="BO82" s="719"/>
      <c r="BP82" s="864"/>
      <c r="BQ82" s="864"/>
      <c r="BR82" s="864"/>
      <c r="BS82" s="864"/>
      <c r="BT82" s="864"/>
      <c r="BU82" s="864"/>
      <c r="BV82" s="865"/>
    </row>
    <row r="83" spans="1:74" ht="15.75" customHeight="1" x14ac:dyDescent="0.15">
      <c r="B83" s="1288"/>
      <c r="C83" s="1288"/>
      <c r="D83" s="1288"/>
      <c r="E83" s="1288"/>
      <c r="F83" s="1288"/>
      <c r="G83" s="1289"/>
      <c r="H83" s="1289"/>
      <c r="I83" s="1289"/>
      <c r="J83" s="1289"/>
      <c r="K83" s="1290"/>
      <c r="L83" s="1287" t="s">
        <v>370</v>
      </c>
      <c r="M83" s="1287"/>
      <c r="N83" s="1287"/>
      <c r="O83" s="1287"/>
      <c r="P83" s="1287"/>
      <c r="Q83" s="1287"/>
      <c r="R83" s="1287"/>
      <c r="S83" s="1287"/>
      <c r="T83" s="1287"/>
      <c r="U83" s="1287"/>
      <c r="V83" s="1287"/>
      <c r="W83" s="1287"/>
      <c r="X83" s="1287"/>
      <c r="Y83" s="1287"/>
      <c r="Z83" s="1287"/>
      <c r="AA83" s="1287"/>
      <c r="AB83" s="1287"/>
      <c r="AC83" s="1287"/>
      <c r="AD83" s="1287"/>
      <c r="AE83" s="1287"/>
      <c r="AF83" s="1287"/>
      <c r="AG83" s="1287"/>
      <c r="AH83" s="1287"/>
      <c r="AI83" s="1287"/>
      <c r="AJ83" s="1287"/>
      <c r="AK83" s="863" t="s">
        <v>369</v>
      </c>
      <c r="AL83" s="864"/>
      <c r="AM83" s="864"/>
      <c r="AN83" s="864"/>
      <c r="AO83" s="864"/>
      <c r="AP83" s="864"/>
      <c r="AQ83" s="864"/>
      <c r="AR83" s="864"/>
      <c r="AS83" s="864"/>
      <c r="AT83" s="864"/>
      <c r="AU83" s="864"/>
      <c r="AV83" s="864"/>
      <c r="AW83" s="864"/>
      <c r="AX83" s="864"/>
      <c r="AY83" s="864"/>
      <c r="AZ83" s="864"/>
      <c r="BA83" s="864"/>
      <c r="BB83" s="864"/>
      <c r="BC83" s="864"/>
      <c r="BD83" s="864"/>
      <c r="BE83" s="864"/>
      <c r="BF83" s="864"/>
      <c r="BG83" s="864"/>
      <c r="BH83" s="864"/>
      <c r="BI83" s="864"/>
      <c r="BJ83" s="864"/>
      <c r="BK83" s="864"/>
      <c r="BL83" s="864"/>
      <c r="BM83" s="864"/>
      <c r="BN83" s="864"/>
      <c r="BO83" s="865"/>
      <c r="BP83" s="864"/>
      <c r="BQ83" s="864"/>
      <c r="BR83" s="864"/>
      <c r="BS83" s="864"/>
      <c r="BT83" s="864"/>
      <c r="BU83" s="864"/>
      <c r="BV83" s="865"/>
    </row>
    <row r="84" spans="1:74" ht="15.75" customHeight="1" x14ac:dyDescent="0.15">
      <c r="A84" s="269" t="s">
        <v>572</v>
      </c>
      <c r="B84" s="246" t="s">
        <v>234</v>
      </c>
      <c r="C84" s="247"/>
      <c r="D84" s="247"/>
      <c r="E84" s="247"/>
      <c r="F84" s="253"/>
      <c r="G84" s="246" t="s">
        <v>368</v>
      </c>
      <c r="H84" s="247"/>
      <c r="I84" s="247"/>
      <c r="J84" s="247"/>
      <c r="K84" s="253"/>
      <c r="L84" s="1296" t="s">
        <v>366</v>
      </c>
      <c r="M84" s="1297"/>
      <c r="N84" s="1297"/>
      <c r="O84" s="1297"/>
      <c r="P84" s="1297"/>
      <c r="Q84" s="1297"/>
      <c r="R84" s="1297"/>
      <c r="S84" s="1297"/>
      <c r="T84" s="1297"/>
      <c r="U84" s="1297"/>
      <c r="V84" s="1291"/>
      <c r="W84" s="1291"/>
      <c r="X84" s="1291"/>
      <c r="Y84" s="1291"/>
      <c r="Z84" s="1291"/>
      <c r="AA84" s="1291"/>
      <c r="AB84" s="1291"/>
      <c r="AC84" s="1291"/>
      <c r="AD84" s="1291"/>
      <c r="AE84" s="1291"/>
      <c r="AF84" s="1291"/>
      <c r="AG84" s="1291"/>
      <c r="AH84" s="1291"/>
      <c r="AI84" s="1291"/>
      <c r="AJ84" s="1292"/>
      <c r="AK84" s="1278"/>
      <c r="AL84" s="1279"/>
      <c r="AM84" s="1279"/>
      <c r="AN84" s="1279"/>
      <c r="AO84" s="1279"/>
      <c r="AP84" s="1279"/>
      <c r="AQ84" s="1279"/>
      <c r="AR84" s="1279"/>
      <c r="AS84" s="1279"/>
      <c r="AT84" s="1279"/>
      <c r="AU84" s="1279"/>
      <c r="AV84" s="1279"/>
      <c r="AW84" s="1279"/>
      <c r="AX84" s="1279"/>
      <c r="AY84" s="1279"/>
      <c r="AZ84" s="1279"/>
      <c r="BA84" s="1279"/>
      <c r="BB84" s="1279"/>
      <c r="BC84" s="1279"/>
      <c r="BD84" s="1279"/>
      <c r="BE84" s="1279"/>
      <c r="BF84" s="1279"/>
      <c r="BG84" s="1279"/>
      <c r="BH84" s="1279"/>
      <c r="BI84" s="1279"/>
      <c r="BJ84" s="1279"/>
      <c r="BK84" s="1279"/>
      <c r="BL84" s="1279"/>
      <c r="BM84" s="1279"/>
      <c r="BN84" s="1279"/>
      <c r="BO84" s="1280"/>
      <c r="BP84" s="864"/>
      <c r="BQ84" s="864"/>
      <c r="BR84" s="864"/>
      <c r="BS84" s="864"/>
      <c r="BT84" s="864"/>
      <c r="BU84" s="864"/>
      <c r="BV84" s="865"/>
    </row>
    <row r="85" spans="1:74" ht="15.75" customHeight="1" x14ac:dyDescent="0.15">
      <c r="A85" s="269" t="s">
        <v>576</v>
      </c>
      <c r="B85" s="1033" t="s">
        <v>232</v>
      </c>
      <c r="C85" s="875"/>
      <c r="D85" s="875"/>
      <c r="E85" s="875"/>
      <c r="F85" s="876"/>
      <c r="G85" s="1033" t="s">
        <v>367</v>
      </c>
      <c r="H85" s="875"/>
      <c r="I85" s="875"/>
      <c r="J85" s="875"/>
      <c r="K85" s="876"/>
      <c r="L85" s="846" t="s">
        <v>365</v>
      </c>
      <c r="M85" s="770"/>
      <c r="N85" s="770"/>
      <c r="O85" s="770"/>
      <c r="P85" s="770"/>
      <c r="Q85" s="771"/>
      <c r="R85" s="1253" t="s">
        <v>364</v>
      </c>
      <c r="S85" s="1253"/>
      <c r="T85" s="1253"/>
      <c r="U85" s="1253"/>
      <c r="V85" s="1253"/>
      <c r="W85" s="1253"/>
      <c r="X85" s="1253"/>
      <c r="Y85" s="1253"/>
      <c r="Z85" s="1253"/>
      <c r="AA85" s="1253"/>
      <c r="AB85" s="1253"/>
      <c r="AC85" s="1253"/>
      <c r="AD85" s="1253"/>
      <c r="AE85" s="1253"/>
      <c r="AF85" s="1253"/>
      <c r="AG85" s="1253"/>
      <c r="AH85" s="1253"/>
      <c r="AI85" s="1253"/>
      <c r="AJ85" s="1253"/>
      <c r="AK85" s="1263"/>
      <c r="AL85" s="1264"/>
      <c r="AM85" s="1264"/>
      <c r="AN85" s="1264"/>
      <c r="AO85" s="1264"/>
      <c r="AP85" s="1264"/>
      <c r="AQ85" s="1264"/>
      <c r="AR85" s="1264"/>
      <c r="AS85" s="1264"/>
      <c r="AT85" s="1264"/>
      <c r="AU85" s="1264"/>
      <c r="AV85" s="1264"/>
      <c r="AW85" s="1264"/>
      <c r="AX85" s="1264"/>
      <c r="AY85" s="1264"/>
      <c r="AZ85" s="1264"/>
      <c r="BA85" s="1264"/>
      <c r="BB85" s="1264"/>
      <c r="BC85" s="1264"/>
      <c r="BD85" s="1264"/>
      <c r="BE85" s="1264"/>
      <c r="BF85" s="1264"/>
      <c r="BG85" s="1264"/>
      <c r="BH85" s="1264"/>
      <c r="BI85" s="1264"/>
      <c r="BJ85" s="1264"/>
      <c r="BK85" s="1264"/>
      <c r="BL85" s="1264"/>
      <c r="BM85" s="1264"/>
      <c r="BN85" s="1264"/>
      <c r="BO85" s="1265"/>
      <c r="BP85" s="864"/>
      <c r="BQ85" s="864"/>
      <c r="BR85" s="864"/>
      <c r="BS85" s="864"/>
      <c r="BT85" s="864"/>
      <c r="BU85" s="864"/>
      <c r="BV85" s="865"/>
    </row>
    <row r="86" spans="1:74" ht="15.75" customHeight="1" x14ac:dyDescent="0.15">
      <c r="B86" s="1033"/>
      <c r="C86" s="875"/>
      <c r="D86" s="875"/>
      <c r="E86" s="875"/>
      <c r="F86" s="876"/>
      <c r="G86" s="1033"/>
      <c r="H86" s="875"/>
      <c r="I86" s="875"/>
      <c r="J86" s="875"/>
      <c r="K86" s="876"/>
      <c r="L86" s="693"/>
      <c r="M86" s="694"/>
      <c r="N86" s="694"/>
      <c r="O86" s="694"/>
      <c r="P86" s="694"/>
      <c r="Q86" s="695"/>
      <c r="R86" s="1298" t="s">
        <v>363</v>
      </c>
      <c r="S86" s="1298"/>
      <c r="T86" s="1298"/>
      <c r="U86" s="1298"/>
      <c r="V86" s="1298"/>
      <c r="W86" s="1253" t="s">
        <v>362</v>
      </c>
      <c r="X86" s="1253"/>
      <c r="Y86" s="1253"/>
      <c r="Z86" s="1253"/>
      <c r="AA86" s="1253"/>
      <c r="AB86" s="1253"/>
      <c r="AC86" s="1253"/>
      <c r="AD86" s="1253"/>
      <c r="AE86" s="1253"/>
      <c r="AF86" s="1253"/>
      <c r="AG86" s="1253"/>
      <c r="AH86" s="1253"/>
      <c r="AI86" s="1253"/>
      <c r="AJ86" s="1253"/>
      <c r="AK86" s="1263"/>
      <c r="AL86" s="1264"/>
      <c r="AM86" s="1264"/>
      <c r="AN86" s="1264"/>
      <c r="AO86" s="1264"/>
      <c r="AP86" s="1264"/>
      <c r="AQ86" s="1264"/>
      <c r="AR86" s="1264"/>
      <c r="AS86" s="1264"/>
      <c r="AT86" s="1264"/>
      <c r="AU86" s="1264"/>
      <c r="AV86" s="1264"/>
      <c r="AW86" s="1264"/>
      <c r="AX86" s="1264"/>
      <c r="AY86" s="1264"/>
      <c r="AZ86" s="1264"/>
      <c r="BA86" s="1264"/>
      <c r="BB86" s="1264"/>
      <c r="BC86" s="1264"/>
      <c r="BD86" s="1264"/>
      <c r="BE86" s="1264"/>
      <c r="BF86" s="1264"/>
      <c r="BG86" s="1264"/>
      <c r="BH86" s="1264"/>
      <c r="BI86" s="1264"/>
      <c r="BJ86" s="1264"/>
      <c r="BK86" s="1264"/>
      <c r="BL86" s="1264"/>
      <c r="BM86" s="1264"/>
      <c r="BN86" s="1264"/>
      <c r="BO86" s="1265"/>
      <c r="BP86" s="864"/>
      <c r="BQ86" s="864"/>
      <c r="BR86" s="864"/>
      <c r="BS86" s="864"/>
      <c r="BT86" s="864"/>
      <c r="BU86" s="864"/>
      <c r="BV86" s="865"/>
    </row>
    <row r="87" spans="1:74" ht="15.75" customHeight="1" x14ac:dyDescent="0.15">
      <c r="B87" s="1033"/>
      <c r="C87" s="875"/>
      <c r="D87" s="875"/>
      <c r="E87" s="875"/>
      <c r="F87" s="876"/>
      <c r="G87" s="1033"/>
      <c r="H87" s="875"/>
      <c r="I87" s="875"/>
      <c r="J87" s="875"/>
      <c r="K87" s="876"/>
      <c r="L87" s="693"/>
      <c r="M87" s="694"/>
      <c r="N87" s="694"/>
      <c r="O87" s="694"/>
      <c r="P87" s="694"/>
      <c r="Q87" s="695"/>
      <c r="R87" s="1298"/>
      <c r="S87" s="1298"/>
      <c r="T87" s="1298"/>
      <c r="U87" s="1298"/>
      <c r="V87" s="1298"/>
      <c r="W87" s="1253" t="s">
        <v>361</v>
      </c>
      <c r="X87" s="1253"/>
      <c r="Y87" s="1253"/>
      <c r="Z87" s="1253"/>
      <c r="AA87" s="1253"/>
      <c r="AB87" s="1253"/>
      <c r="AC87" s="1253"/>
      <c r="AD87" s="1253"/>
      <c r="AE87" s="1253"/>
      <c r="AF87" s="1253"/>
      <c r="AG87" s="1253"/>
      <c r="AH87" s="1253"/>
      <c r="AI87" s="1253"/>
      <c r="AJ87" s="1253"/>
      <c r="AK87" s="1263"/>
      <c r="AL87" s="1264"/>
      <c r="AM87" s="1264"/>
      <c r="AN87" s="1264"/>
      <c r="AO87" s="1264"/>
      <c r="AP87" s="1264"/>
      <c r="AQ87" s="1264"/>
      <c r="AR87" s="1264"/>
      <c r="AS87" s="1264"/>
      <c r="AT87" s="1264"/>
      <c r="AU87" s="1264"/>
      <c r="AV87" s="1264"/>
      <c r="AW87" s="1264"/>
      <c r="AX87" s="1264"/>
      <c r="AY87" s="1264"/>
      <c r="AZ87" s="1264"/>
      <c r="BA87" s="1264"/>
      <c r="BB87" s="1264"/>
      <c r="BC87" s="1264"/>
      <c r="BD87" s="1264"/>
      <c r="BE87" s="1264"/>
      <c r="BF87" s="1264"/>
      <c r="BG87" s="1264"/>
      <c r="BH87" s="1264"/>
      <c r="BI87" s="1264"/>
      <c r="BJ87" s="1264"/>
      <c r="BK87" s="1264"/>
      <c r="BL87" s="1264"/>
      <c r="BM87" s="1264"/>
      <c r="BN87" s="1264"/>
      <c r="BO87" s="1265"/>
      <c r="BP87" s="864"/>
      <c r="BQ87" s="864"/>
      <c r="BR87" s="864"/>
      <c r="BS87" s="864"/>
      <c r="BT87" s="864"/>
      <c r="BU87" s="864"/>
      <c r="BV87" s="865"/>
    </row>
    <row r="88" spans="1:74" ht="15.75" customHeight="1" x14ac:dyDescent="0.15">
      <c r="B88" s="1033"/>
      <c r="C88" s="875"/>
      <c r="D88" s="875"/>
      <c r="E88" s="875"/>
      <c r="F88" s="876"/>
      <c r="G88" s="1033"/>
      <c r="H88" s="875"/>
      <c r="I88" s="875"/>
      <c r="J88" s="875"/>
      <c r="K88" s="876"/>
      <c r="L88" s="1293"/>
      <c r="M88" s="1294"/>
      <c r="N88" s="1294"/>
      <c r="O88" s="1294"/>
      <c r="P88" s="1294"/>
      <c r="Q88" s="1295"/>
      <c r="R88" s="1298" t="s">
        <v>360</v>
      </c>
      <c r="S88" s="1298"/>
      <c r="T88" s="1298"/>
      <c r="U88" s="1298"/>
      <c r="V88" s="1298"/>
      <c r="W88" s="1253" t="s">
        <v>359</v>
      </c>
      <c r="X88" s="1253"/>
      <c r="Y88" s="1253"/>
      <c r="Z88" s="1253"/>
      <c r="AA88" s="1253"/>
      <c r="AB88" s="1253"/>
      <c r="AC88" s="1253"/>
      <c r="AD88" s="1253"/>
      <c r="AE88" s="1253"/>
      <c r="AF88" s="1253"/>
      <c r="AG88" s="1253"/>
      <c r="AH88" s="1253"/>
      <c r="AI88" s="1253"/>
      <c r="AJ88" s="1253"/>
      <c r="AK88" s="1273" t="s">
        <v>354</v>
      </c>
      <c r="AL88" s="1274"/>
      <c r="AM88" s="1274"/>
      <c r="AN88" s="1274"/>
      <c r="AO88" s="1274"/>
      <c r="AP88" s="1274"/>
      <c r="AQ88" s="1274"/>
      <c r="AR88" s="1274"/>
      <c r="AS88" s="1274"/>
      <c r="AT88" s="1274"/>
      <c r="AU88" s="1274"/>
      <c r="AV88" s="1274"/>
      <c r="AW88" s="1274"/>
      <c r="AX88" s="1274"/>
      <c r="AY88" s="1274"/>
      <c r="AZ88" s="1274"/>
      <c r="BA88" s="1274"/>
      <c r="BB88" s="1274"/>
      <c r="BC88" s="1274"/>
      <c r="BD88" s="1274"/>
      <c r="BE88" s="1274"/>
      <c r="BF88" s="1274"/>
      <c r="BG88" s="1274"/>
      <c r="BH88" s="1274"/>
      <c r="BI88" s="1274"/>
      <c r="BJ88" s="1274"/>
      <c r="BK88" s="1274"/>
      <c r="BL88" s="1274"/>
      <c r="BM88" s="1274"/>
      <c r="BN88" s="1274"/>
      <c r="BO88" s="1275"/>
      <c r="BP88" s="864"/>
      <c r="BQ88" s="864"/>
      <c r="BR88" s="864"/>
      <c r="BS88" s="864"/>
      <c r="BT88" s="864"/>
      <c r="BU88" s="864"/>
      <c r="BV88" s="865"/>
    </row>
    <row r="89" spans="1:74" ht="15.75" customHeight="1" x14ac:dyDescent="0.15">
      <c r="B89" s="1033"/>
      <c r="C89" s="875"/>
      <c r="D89" s="875"/>
      <c r="E89" s="875"/>
      <c r="F89" s="876"/>
      <c r="G89" s="1033"/>
      <c r="H89" s="875"/>
      <c r="I89" s="875"/>
      <c r="J89" s="875"/>
      <c r="K89" s="876"/>
      <c r="L89" s="1293"/>
      <c r="M89" s="1294"/>
      <c r="N89" s="1294"/>
      <c r="O89" s="1294"/>
      <c r="P89" s="1294"/>
      <c r="Q89" s="1295"/>
      <c r="R89" s="1298"/>
      <c r="S89" s="1298"/>
      <c r="T89" s="1298"/>
      <c r="U89" s="1298"/>
      <c r="V89" s="1298"/>
      <c r="W89" s="1253" t="s">
        <v>358</v>
      </c>
      <c r="X89" s="1253"/>
      <c r="Y89" s="1253"/>
      <c r="Z89" s="1253"/>
      <c r="AA89" s="1253"/>
      <c r="AB89" s="1253"/>
      <c r="AC89" s="1253"/>
      <c r="AD89" s="1253"/>
      <c r="AE89" s="1253"/>
      <c r="AF89" s="1253"/>
      <c r="AG89" s="1253"/>
      <c r="AH89" s="1253"/>
      <c r="AI89" s="1253"/>
      <c r="AJ89" s="1253"/>
      <c r="AK89" s="1302" t="s">
        <v>356</v>
      </c>
      <c r="AL89" s="1276"/>
      <c r="AM89" s="1276"/>
      <c r="AN89" s="1276"/>
      <c r="AO89" s="1276"/>
      <c r="AP89" s="1276"/>
      <c r="AQ89" s="1276"/>
      <c r="AR89" s="1276"/>
      <c r="AS89" s="1276"/>
      <c r="AT89" s="1276"/>
      <c r="AU89" s="1276"/>
      <c r="AV89" s="1276"/>
      <c r="AW89" s="1276"/>
      <c r="AX89" s="1276"/>
      <c r="AY89" s="864" t="s">
        <v>357</v>
      </c>
      <c r="AZ89" s="864"/>
      <c r="BA89" s="864"/>
      <c r="BB89" s="864"/>
      <c r="BC89" s="1276" t="s">
        <v>356</v>
      </c>
      <c r="BD89" s="1276"/>
      <c r="BE89" s="1276"/>
      <c r="BF89" s="1276"/>
      <c r="BG89" s="1276"/>
      <c r="BH89" s="1276"/>
      <c r="BI89" s="1276"/>
      <c r="BJ89" s="1276"/>
      <c r="BK89" s="1276"/>
      <c r="BL89" s="1276"/>
      <c r="BM89" s="1276"/>
      <c r="BN89" s="1276"/>
      <c r="BO89" s="1277"/>
      <c r="BP89" s="864"/>
      <c r="BQ89" s="864"/>
      <c r="BR89" s="864"/>
      <c r="BS89" s="864"/>
      <c r="BT89" s="864"/>
      <c r="BU89" s="864"/>
      <c r="BV89" s="865"/>
    </row>
    <row r="90" spans="1:74" ht="15.75" customHeight="1" x14ac:dyDescent="0.15">
      <c r="B90" s="1033"/>
      <c r="C90" s="875"/>
      <c r="D90" s="875"/>
      <c r="E90" s="875"/>
      <c r="F90" s="876"/>
      <c r="G90" s="1033"/>
      <c r="H90" s="875"/>
      <c r="I90" s="875"/>
      <c r="J90" s="875"/>
      <c r="K90" s="876"/>
      <c r="L90" s="1293"/>
      <c r="M90" s="1294"/>
      <c r="N90" s="1294"/>
      <c r="O90" s="1294"/>
      <c r="P90" s="1294"/>
      <c r="Q90" s="1295"/>
      <c r="R90" s="1298"/>
      <c r="S90" s="1298"/>
      <c r="T90" s="1298"/>
      <c r="U90" s="1298"/>
      <c r="V90" s="1298"/>
      <c r="W90" s="1298" t="s">
        <v>355</v>
      </c>
      <c r="X90" s="1298"/>
      <c r="Y90" s="1298"/>
      <c r="Z90" s="1298"/>
      <c r="AA90" s="1298"/>
      <c r="AB90" s="1298"/>
      <c r="AC90" s="1298"/>
      <c r="AD90" s="1298"/>
      <c r="AE90" s="1298"/>
      <c r="AF90" s="1298"/>
      <c r="AG90" s="1298"/>
      <c r="AH90" s="1298"/>
      <c r="AI90" s="1298"/>
      <c r="AJ90" s="1298"/>
      <c r="AK90" s="1254" t="s">
        <v>354</v>
      </c>
      <c r="AL90" s="1255"/>
      <c r="AM90" s="1255"/>
      <c r="AN90" s="1255"/>
      <c r="AO90" s="1255"/>
      <c r="AP90" s="1255"/>
      <c r="AQ90" s="1255"/>
      <c r="AR90" s="1255"/>
      <c r="AS90" s="1255"/>
      <c r="AT90" s="1255"/>
      <c r="AU90" s="1255"/>
      <c r="AV90" s="1255"/>
      <c r="AW90" s="1255"/>
      <c r="AX90" s="1255"/>
      <c r="AY90" s="1255"/>
      <c r="AZ90" s="1255"/>
      <c r="BA90" s="1255"/>
      <c r="BB90" s="1255"/>
      <c r="BC90" s="1255"/>
      <c r="BD90" s="1255"/>
      <c r="BE90" s="1255"/>
      <c r="BF90" s="1255"/>
      <c r="BG90" s="1255"/>
      <c r="BH90" s="1255"/>
      <c r="BI90" s="1255"/>
      <c r="BJ90" s="1255"/>
      <c r="BK90" s="1255"/>
      <c r="BL90" s="1255"/>
      <c r="BM90" s="1255"/>
      <c r="BN90" s="1255"/>
      <c r="BO90" s="1256"/>
      <c r="BP90" s="864"/>
      <c r="BQ90" s="864"/>
      <c r="BR90" s="864"/>
      <c r="BS90" s="864"/>
      <c r="BT90" s="864"/>
      <c r="BU90" s="864"/>
      <c r="BV90" s="865"/>
    </row>
    <row r="91" spans="1:74" ht="15.75" customHeight="1" x14ac:dyDescent="0.15">
      <c r="B91" s="1033"/>
      <c r="C91" s="875"/>
      <c r="D91" s="875"/>
      <c r="E91" s="875"/>
      <c r="F91" s="876"/>
      <c r="G91" s="1033"/>
      <c r="H91" s="875"/>
      <c r="I91" s="875"/>
      <c r="J91" s="875"/>
      <c r="K91" s="876"/>
      <c r="L91" s="28"/>
      <c r="M91" s="24"/>
      <c r="N91" s="24"/>
      <c r="O91" s="24"/>
      <c r="P91" s="24"/>
      <c r="Q91" s="23"/>
      <c r="R91" s="1298"/>
      <c r="S91" s="1298"/>
      <c r="T91" s="1298"/>
      <c r="U91" s="1298"/>
      <c r="V91" s="1298"/>
      <c r="W91" s="1298"/>
      <c r="X91" s="1298"/>
      <c r="Y91" s="1298"/>
      <c r="Z91" s="1298"/>
      <c r="AA91" s="1298"/>
      <c r="AB91" s="1298"/>
      <c r="AC91" s="1298"/>
      <c r="AD91" s="1298"/>
      <c r="AE91" s="1298"/>
      <c r="AF91" s="1298"/>
      <c r="AG91" s="1298"/>
      <c r="AH91" s="1298"/>
      <c r="AI91" s="1298"/>
      <c r="AJ91" s="1298"/>
      <c r="AK91" s="1257"/>
      <c r="AL91" s="1258"/>
      <c r="AM91" s="1258"/>
      <c r="AN91" s="1258"/>
      <c r="AO91" s="1258"/>
      <c r="AP91" s="1258"/>
      <c r="AQ91" s="1258"/>
      <c r="AR91" s="1258"/>
      <c r="AS91" s="1258"/>
      <c r="AT91" s="1258"/>
      <c r="AU91" s="1258"/>
      <c r="AV91" s="1258"/>
      <c r="AW91" s="1258"/>
      <c r="AX91" s="1258"/>
      <c r="AY91" s="1258"/>
      <c r="AZ91" s="1258"/>
      <c r="BA91" s="1258"/>
      <c r="BB91" s="1258"/>
      <c r="BC91" s="1258"/>
      <c r="BD91" s="1258"/>
      <c r="BE91" s="1258"/>
      <c r="BF91" s="1258"/>
      <c r="BG91" s="1258"/>
      <c r="BH91" s="1258"/>
      <c r="BI91" s="1258"/>
      <c r="BJ91" s="1258"/>
      <c r="BK91" s="1258"/>
      <c r="BL91" s="1258"/>
      <c r="BM91" s="1258"/>
      <c r="BN91" s="1258"/>
      <c r="BO91" s="1259"/>
      <c r="BP91" s="864"/>
      <c r="BQ91" s="864"/>
      <c r="BR91" s="864"/>
      <c r="BS91" s="864"/>
      <c r="BT91" s="864"/>
      <c r="BU91" s="864"/>
      <c r="BV91" s="865"/>
    </row>
    <row r="92" spans="1:74" ht="15.75" customHeight="1" x14ac:dyDescent="0.15">
      <c r="B92" s="1033"/>
      <c r="C92" s="875"/>
      <c r="D92" s="875"/>
      <c r="E92" s="875"/>
      <c r="F92" s="876"/>
      <c r="G92" s="1033"/>
      <c r="H92" s="875"/>
      <c r="I92" s="875"/>
      <c r="J92" s="875"/>
      <c r="K92" s="876"/>
      <c r="L92" s="28"/>
      <c r="M92" s="24"/>
      <c r="N92" s="24"/>
      <c r="O92" s="24"/>
      <c r="P92" s="24"/>
      <c r="Q92" s="23"/>
      <c r="R92" s="1298"/>
      <c r="S92" s="1298"/>
      <c r="T92" s="1298"/>
      <c r="U92" s="1298"/>
      <c r="V92" s="1298"/>
      <c r="W92" s="1298"/>
      <c r="X92" s="1298"/>
      <c r="Y92" s="1298"/>
      <c r="Z92" s="1298"/>
      <c r="AA92" s="1298"/>
      <c r="AB92" s="1298"/>
      <c r="AC92" s="1298"/>
      <c r="AD92" s="1298"/>
      <c r="AE92" s="1298"/>
      <c r="AF92" s="1298"/>
      <c r="AG92" s="1298"/>
      <c r="AH92" s="1298"/>
      <c r="AI92" s="1298"/>
      <c r="AJ92" s="1298"/>
      <c r="AK92" s="1260"/>
      <c r="AL92" s="1261"/>
      <c r="AM92" s="1261"/>
      <c r="AN92" s="1261"/>
      <c r="AO92" s="1261"/>
      <c r="AP92" s="1261"/>
      <c r="AQ92" s="1261"/>
      <c r="AR92" s="1261"/>
      <c r="AS92" s="1261"/>
      <c r="AT92" s="1261"/>
      <c r="AU92" s="1261"/>
      <c r="AV92" s="1261"/>
      <c r="AW92" s="1261"/>
      <c r="AX92" s="1261"/>
      <c r="AY92" s="1261"/>
      <c r="AZ92" s="1261"/>
      <c r="BA92" s="1261"/>
      <c r="BB92" s="1261"/>
      <c r="BC92" s="1261"/>
      <c r="BD92" s="1261"/>
      <c r="BE92" s="1261"/>
      <c r="BF92" s="1261"/>
      <c r="BG92" s="1261"/>
      <c r="BH92" s="1261"/>
      <c r="BI92" s="1261"/>
      <c r="BJ92" s="1261"/>
      <c r="BK92" s="1261"/>
      <c r="BL92" s="1261"/>
      <c r="BM92" s="1261"/>
      <c r="BN92" s="1261"/>
      <c r="BO92" s="1262"/>
      <c r="BP92" s="864"/>
      <c r="BQ92" s="864"/>
      <c r="BR92" s="864"/>
      <c r="BS92" s="864"/>
      <c r="BT92" s="864"/>
      <c r="BU92" s="864"/>
      <c r="BV92" s="865"/>
    </row>
    <row r="93" spans="1:74" ht="15.75" customHeight="1" x14ac:dyDescent="0.15">
      <c r="B93" s="1033"/>
      <c r="C93" s="875"/>
      <c r="D93" s="875"/>
      <c r="E93" s="875"/>
      <c r="F93" s="876"/>
      <c r="G93" s="1033"/>
      <c r="H93" s="875"/>
      <c r="I93" s="875"/>
      <c r="J93" s="875"/>
      <c r="K93" s="876"/>
      <c r="L93" s="28"/>
      <c r="M93" s="24"/>
      <c r="N93" s="24"/>
      <c r="O93" s="24"/>
      <c r="P93" s="24"/>
      <c r="Q93" s="23"/>
      <c r="R93" s="1298" t="s">
        <v>353</v>
      </c>
      <c r="S93" s="1298"/>
      <c r="T93" s="1298"/>
      <c r="U93" s="1298"/>
      <c r="V93" s="1298"/>
      <c r="W93" s="1253" t="s">
        <v>352</v>
      </c>
      <c r="X93" s="1253"/>
      <c r="Y93" s="1253"/>
      <c r="Z93" s="1253"/>
      <c r="AA93" s="1253"/>
      <c r="AB93" s="1253"/>
      <c r="AC93" s="1253"/>
      <c r="AD93" s="1253"/>
      <c r="AE93" s="1253"/>
      <c r="AF93" s="1253"/>
      <c r="AG93" s="1253"/>
      <c r="AH93" s="1253"/>
      <c r="AI93" s="1253"/>
      <c r="AJ93" s="1253"/>
      <c r="AK93" s="1263"/>
      <c r="AL93" s="1264"/>
      <c r="AM93" s="1264"/>
      <c r="AN93" s="1264"/>
      <c r="AO93" s="1264"/>
      <c r="AP93" s="1264"/>
      <c r="AQ93" s="1264"/>
      <c r="AR93" s="1264"/>
      <c r="AS93" s="1264"/>
      <c r="AT93" s="1264"/>
      <c r="AU93" s="1264"/>
      <c r="AV93" s="1264"/>
      <c r="AW93" s="1264"/>
      <c r="AX93" s="1264"/>
      <c r="AY93" s="1264"/>
      <c r="AZ93" s="1264"/>
      <c r="BA93" s="1264"/>
      <c r="BB93" s="1264"/>
      <c r="BC93" s="1264"/>
      <c r="BD93" s="1264"/>
      <c r="BE93" s="1264"/>
      <c r="BF93" s="1264"/>
      <c r="BG93" s="1264"/>
      <c r="BH93" s="1264"/>
      <c r="BI93" s="1264"/>
      <c r="BJ93" s="1264"/>
      <c r="BK93" s="1264"/>
      <c r="BL93" s="1264"/>
      <c r="BM93" s="1264"/>
      <c r="BN93" s="1264"/>
      <c r="BO93" s="1265"/>
      <c r="BP93" s="864"/>
      <c r="BQ93" s="864"/>
      <c r="BR93" s="864"/>
      <c r="BS93" s="864"/>
      <c r="BT93" s="864"/>
      <c r="BU93" s="864"/>
      <c r="BV93" s="865"/>
    </row>
    <row r="94" spans="1:74" ht="15.75" customHeight="1" x14ac:dyDescent="0.15">
      <c r="B94" s="1033"/>
      <c r="C94" s="875"/>
      <c r="D94" s="875"/>
      <c r="E94" s="875"/>
      <c r="F94" s="876"/>
      <c r="G94" s="1033"/>
      <c r="H94" s="875"/>
      <c r="I94" s="875"/>
      <c r="J94" s="875"/>
      <c r="K94" s="876"/>
      <c r="L94" s="28"/>
      <c r="M94" s="24"/>
      <c r="N94" s="24"/>
      <c r="O94" s="24"/>
      <c r="P94" s="24"/>
      <c r="Q94" s="23"/>
      <c r="R94" s="1298"/>
      <c r="S94" s="1298"/>
      <c r="T94" s="1298"/>
      <c r="U94" s="1298"/>
      <c r="V94" s="1298"/>
      <c r="W94" s="1253" t="s">
        <v>351</v>
      </c>
      <c r="X94" s="1253"/>
      <c r="Y94" s="1253"/>
      <c r="Z94" s="1253"/>
      <c r="AA94" s="1253"/>
      <c r="AB94" s="1253"/>
      <c r="AC94" s="1253"/>
      <c r="AD94" s="1253"/>
      <c r="AE94" s="1253"/>
      <c r="AF94" s="1253"/>
      <c r="AG94" s="1253"/>
      <c r="AH94" s="1253"/>
      <c r="AI94" s="1253"/>
      <c r="AJ94" s="1253"/>
      <c r="AK94" s="40"/>
      <c r="AL94" s="5"/>
      <c r="AM94" s="5"/>
      <c r="AN94" s="5"/>
      <c r="AO94" s="5"/>
      <c r="AP94" s="5"/>
      <c r="AQ94" s="5"/>
      <c r="AR94" s="5"/>
      <c r="AS94" s="5"/>
      <c r="AT94" s="5"/>
      <c r="AU94" s="5"/>
      <c r="AV94" s="5"/>
      <c r="AW94" s="5"/>
      <c r="AX94" s="1291"/>
      <c r="AY94" s="1291"/>
      <c r="AZ94" s="1291"/>
      <c r="BA94" s="1291"/>
      <c r="BB94" s="1291"/>
      <c r="BC94" s="864" t="s">
        <v>350</v>
      </c>
      <c r="BD94" s="864"/>
      <c r="BG94" s="5"/>
      <c r="BH94" s="5"/>
      <c r="BI94" s="5"/>
      <c r="BJ94" s="5"/>
      <c r="BK94" s="5"/>
      <c r="BL94" s="5"/>
      <c r="BM94" s="5"/>
      <c r="BN94" s="5"/>
      <c r="BO94" s="21"/>
      <c r="BP94" s="864"/>
      <c r="BQ94" s="864"/>
      <c r="BR94" s="864"/>
      <c r="BS94" s="864"/>
      <c r="BT94" s="864"/>
      <c r="BU94" s="864"/>
      <c r="BV94" s="865"/>
    </row>
    <row r="95" spans="1:74" ht="15.75" customHeight="1" x14ac:dyDescent="0.15">
      <c r="B95" s="1033"/>
      <c r="C95" s="875"/>
      <c r="D95" s="875"/>
      <c r="E95" s="875"/>
      <c r="F95" s="876"/>
      <c r="G95" s="1033"/>
      <c r="H95" s="875"/>
      <c r="I95" s="875"/>
      <c r="J95" s="875"/>
      <c r="K95" s="876"/>
      <c r="L95" s="28"/>
      <c r="M95" s="24"/>
      <c r="N95" s="24"/>
      <c r="O95" s="24"/>
      <c r="P95" s="24"/>
      <c r="Q95" s="23"/>
      <c r="R95" s="1298"/>
      <c r="S95" s="1298"/>
      <c r="T95" s="1298"/>
      <c r="U95" s="1298"/>
      <c r="V95" s="1298"/>
      <c r="W95" s="1298" t="s">
        <v>349</v>
      </c>
      <c r="X95" s="1298"/>
      <c r="Y95" s="1298"/>
      <c r="Z95" s="1298"/>
      <c r="AA95" s="1298"/>
      <c r="AB95" s="1298"/>
      <c r="AC95" s="1298"/>
      <c r="AD95" s="1298"/>
      <c r="AE95" s="1298"/>
      <c r="AF95" s="1298"/>
      <c r="AG95" s="1298"/>
      <c r="AH95" s="1298"/>
      <c r="AI95" s="1298"/>
      <c r="AJ95" s="1298"/>
      <c r="AK95" s="1281" t="s">
        <v>348</v>
      </c>
      <c r="AL95" s="1282"/>
      <c r="AM95" s="1282"/>
      <c r="AN95" s="1282"/>
      <c r="AO95" s="1282"/>
      <c r="AP95" s="1282"/>
      <c r="AQ95" s="1282"/>
      <c r="AR95" s="1282"/>
      <c r="AS95" s="1282"/>
      <c r="AT95" s="1282"/>
      <c r="AU95" s="1282"/>
      <c r="AV95" s="1282"/>
      <c r="AW95" s="1282"/>
      <c r="AX95" s="1282"/>
      <c r="AY95" s="1282"/>
      <c r="AZ95" s="1282"/>
      <c r="BA95" s="1282"/>
      <c r="BB95" s="1282"/>
      <c r="BC95" s="1282"/>
      <c r="BD95" s="1282"/>
      <c r="BE95" s="1282"/>
      <c r="BF95" s="1282"/>
      <c r="BG95" s="1282"/>
      <c r="BH95" s="1282"/>
      <c r="BI95" s="1282"/>
      <c r="BJ95" s="1282"/>
      <c r="BK95" s="1282"/>
      <c r="BL95" s="1282"/>
      <c r="BM95" s="1282"/>
      <c r="BN95" s="1282"/>
      <c r="BO95" s="1283"/>
      <c r="BP95" s="864"/>
      <c r="BQ95" s="864"/>
      <c r="BR95" s="864"/>
      <c r="BS95" s="864"/>
      <c r="BT95" s="864"/>
      <c r="BU95" s="864"/>
      <c r="BV95" s="865"/>
    </row>
    <row r="96" spans="1:74" ht="15.75" customHeight="1" x14ac:dyDescent="0.15">
      <c r="B96" s="1033"/>
      <c r="C96" s="875"/>
      <c r="D96" s="875"/>
      <c r="E96" s="875"/>
      <c r="F96" s="876"/>
      <c r="G96" s="1033"/>
      <c r="H96" s="875"/>
      <c r="I96" s="875"/>
      <c r="J96" s="875"/>
      <c r="K96" s="876"/>
      <c r="L96" s="28"/>
      <c r="M96" s="24"/>
      <c r="N96" s="24"/>
      <c r="O96" s="24"/>
      <c r="P96" s="24"/>
      <c r="Q96" s="23"/>
      <c r="R96" s="1298"/>
      <c r="S96" s="1298"/>
      <c r="T96" s="1298"/>
      <c r="U96" s="1298"/>
      <c r="V96" s="1298"/>
      <c r="W96" s="1298"/>
      <c r="X96" s="1298"/>
      <c r="Y96" s="1298"/>
      <c r="Z96" s="1298"/>
      <c r="AA96" s="1298"/>
      <c r="AB96" s="1298"/>
      <c r="AC96" s="1298"/>
      <c r="AD96" s="1298"/>
      <c r="AE96" s="1298"/>
      <c r="AF96" s="1298"/>
      <c r="AG96" s="1298"/>
      <c r="AH96" s="1298"/>
      <c r="AI96" s="1298"/>
      <c r="AJ96" s="1298"/>
      <c r="AK96" s="1284"/>
      <c r="AL96" s="1285"/>
      <c r="AM96" s="1285"/>
      <c r="AN96" s="1285"/>
      <c r="AO96" s="1285"/>
      <c r="AP96" s="1285"/>
      <c r="AQ96" s="1285"/>
      <c r="AR96" s="1285"/>
      <c r="AS96" s="1285"/>
      <c r="AT96" s="1285"/>
      <c r="AU96" s="1285"/>
      <c r="AV96" s="1285"/>
      <c r="AW96" s="1285"/>
      <c r="AX96" s="1285"/>
      <c r="AY96" s="1285"/>
      <c r="AZ96" s="1285"/>
      <c r="BA96" s="1285"/>
      <c r="BB96" s="1285"/>
      <c r="BC96" s="1285"/>
      <c r="BD96" s="1285"/>
      <c r="BE96" s="1285"/>
      <c r="BF96" s="1285"/>
      <c r="BG96" s="1285"/>
      <c r="BH96" s="1285"/>
      <c r="BI96" s="1285"/>
      <c r="BJ96" s="1285"/>
      <c r="BK96" s="1285"/>
      <c r="BL96" s="1285"/>
      <c r="BM96" s="1285"/>
      <c r="BN96" s="1285"/>
      <c r="BO96" s="1286"/>
      <c r="BP96" s="864"/>
      <c r="BQ96" s="864"/>
      <c r="BR96" s="864"/>
      <c r="BS96" s="864"/>
      <c r="BT96" s="864"/>
      <c r="BU96" s="864"/>
      <c r="BV96" s="865"/>
    </row>
    <row r="97" spans="2:74" ht="15.75" customHeight="1" x14ac:dyDescent="0.15">
      <c r="B97" s="1033"/>
      <c r="C97" s="875"/>
      <c r="D97" s="875"/>
      <c r="E97" s="875"/>
      <c r="F97" s="876"/>
      <c r="G97" s="1033"/>
      <c r="H97" s="875"/>
      <c r="I97" s="875"/>
      <c r="J97" s="875"/>
      <c r="K97" s="876"/>
      <c r="L97" s="28"/>
      <c r="M97" s="24"/>
      <c r="N97" s="24"/>
      <c r="O97" s="24"/>
      <c r="P97" s="24"/>
      <c r="Q97" s="23"/>
      <c r="R97" s="1298"/>
      <c r="S97" s="1298"/>
      <c r="T97" s="1298"/>
      <c r="U97" s="1298"/>
      <c r="V97" s="1298"/>
      <c r="W97" s="1253" t="s">
        <v>347</v>
      </c>
      <c r="X97" s="1253"/>
      <c r="Y97" s="1253"/>
      <c r="Z97" s="1253"/>
      <c r="AA97" s="1253"/>
      <c r="AB97" s="1253"/>
      <c r="AC97" s="1253"/>
      <c r="AD97" s="1253"/>
      <c r="AE97" s="1253"/>
      <c r="AF97" s="1253"/>
      <c r="AG97" s="1253"/>
      <c r="AH97" s="1253"/>
      <c r="AI97" s="1253"/>
      <c r="AJ97" s="1253"/>
      <c r="AK97" s="40"/>
      <c r="AL97" s="5"/>
      <c r="AM97" s="5"/>
      <c r="AN97" s="5"/>
      <c r="AO97" s="5"/>
      <c r="AP97" s="5"/>
      <c r="AQ97" s="5"/>
      <c r="AR97" s="5"/>
      <c r="AS97" s="5"/>
      <c r="AT97" s="5"/>
      <c r="AU97" s="1272"/>
      <c r="AV97" s="1272"/>
      <c r="AW97" s="1272"/>
      <c r="AX97" s="1272"/>
      <c r="AY97" s="1272"/>
      <c r="AZ97" s="1272"/>
      <c r="BA97" s="1272"/>
      <c r="BB97" s="1272"/>
      <c r="BC97" s="1272"/>
      <c r="BD97" s="1272"/>
      <c r="BE97" s="1272"/>
      <c r="BF97" s="1272"/>
      <c r="BG97" s="5"/>
      <c r="BH97" s="5"/>
      <c r="BI97" s="5"/>
      <c r="BJ97" s="5"/>
      <c r="BK97" s="5"/>
      <c r="BL97" s="5"/>
      <c r="BM97" s="5"/>
      <c r="BN97" s="5"/>
      <c r="BO97" s="21"/>
      <c r="BP97" s="864"/>
      <c r="BQ97" s="864"/>
      <c r="BR97" s="864"/>
      <c r="BS97" s="864"/>
      <c r="BT97" s="864"/>
      <c r="BU97" s="864"/>
      <c r="BV97" s="865"/>
    </row>
    <row r="98" spans="2:74" ht="15.75" customHeight="1" x14ac:dyDescent="0.15">
      <c r="B98" s="1033"/>
      <c r="C98" s="875"/>
      <c r="D98" s="875"/>
      <c r="E98" s="875"/>
      <c r="F98" s="876"/>
      <c r="G98" s="1033"/>
      <c r="H98" s="875"/>
      <c r="I98" s="875"/>
      <c r="J98" s="875"/>
      <c r="K98" s="876"/>
      <c r="L98" s="28"/>
      <c r="M98" s="24"/>
      <c r="N98" s="24"/>
      <c r="O98" s="24"/>
      <c r="P98" s="24"/>
      <c r="Q98" s="23"/>
      <c r="R98" s="1298"/>
      <c r="S98" s="1298"/>
      <c r="T98" s="1298"/>
      <c r="U98" s="1298"/>
      <c r="V98" s="1298"/>
      <c r="W98" s="1253" t="s">
        <v>346</v>
      </c>
      <c r="X98" s="1253"/>
      <c r="Y98" s="1253"/>
      <c r="Z98" s="1253"/>
      <c r="AA98" s="1253"/>
      <c r="AB98" s="1253"/>
      <c r="AC98" s="1253"/>
      <c r="AD98" s="1253"/>
      <c r="AE98" s="1253"/>
      <c r="AF98" s="1253"/>
      <c r="AG98" s="1253"/>
      <c r="AH98" s="1253"/>
      <c r="AI98" s="1253"/>
      <c r="AJ98" s="1253"/>
      <c r="AK98" s="1263"/>
      <c r="AL98" s="1264"/>
      <c r="AM98" s="1264"/>
      <c r="AN98" s="1264"/>
      <c r="AO98" s="1264"/>
      <c r="AP98" s="1264"/>
      <c r="AQ98" s="1264"/>
      <c r="AR98" s="1264"/>
      <c r="AS98" s="1264"/>
      <c r="AT98" s="1264"/>
      <c r="AU98" s="1264"/>
      <c r="AV98" s="1264"/>
      <c r="AW98" s="1264"/>
      <c r="AX98" s="1264"/>
      <c r="AY98" s="1264"/>
      <c r="AZ98" s="1264"/>
      <c r="BA98" s="1264"/>
      <c r="BB98" s="1264"/>
      <c r="BC98" s="1264"/>
      <c r="BD98" s="1264"/>
      <c r="BE98" s="1264"/>
      <c r="BF98" s="1264"/>
      <c r="BG98" s="1264"/>
      <c r="BH98" s="1264"/>
      <c r="BI98" s="1264"/>
      <c r="BJ98" s="1264"/>
      <c r="BK98" s="1264"/>
      <c r="BL98" s="1264"/>
      <c r="BM98" s="1264"/>
      <c r="BN98" s="1264"/>
      <c r="BO98" s="1265"/>
      <c r="BP98" s="864"/>
      <c r="BQ98" s="864"/>
      <c r="BR98" s="864"/>
      <c r="BS98" s="864"/>
      <c r="BT98" s="864"/>
      <c r="BU98" s="864"/>
      <c r="BV98" s="865"/>
    </row>
    <row r="99" spans="2:74" ht="15.75" customHeight="1" x14ac:dyDescent="0.15">
      <c r="B99" s="1033"/>
      <c r="C99" s="875"/>
      <c r="D99" s="875"/>
      <c r="E99" s="875"/>
      <c r="F99" s="876"/>
      <c r="G99" s="1033"/>
      <c r="H99" s="875"/>
      <c r="I99" s="875"/>
      <c r="J99" s="875"/>
      <c r="K99" s="876"/>
      <c r="L99" s="28"/>
      <c r="M99" s="24"/>
      <c r="N99" s="24"/>
      <c r="O99" s="24"/>
      <c r="P99" s="24"/>
      <c r="Q99" s="23"/>
      <c r="R99" s="1298"/>
      <c r="S99" s="1298"/>
      <c r="T99" s="1298"/>
      <c r="U99" s="1298"/>
      <c r="V99" s="1298"/>
      <c r="W99" s="1298" t="s">
        <v>345</v>
      </c>
      <c r="X99" s="1298"/>
      <c r="Y99" s="1298"/>
      <c r="Z99" s="1298"/>
      <c r="AA99" s="1298"/>
      <c r="AB99" s="1298"/>
      <c r="AC99" s="1298"/>
      <c r="AD99" s="1253" t="s">
        <v>344</v>
      </c>
      <c r="AE99" s="1253"/>
      <c r="AF99" s="1253"/>
      <c r="AG99" s="1253"/>
      <c r="AH99" s="1253"/>
      <c r="AI99" s="1253"/>
      <c r="AJ99" s="1253"/>
      <c r="AK99" s="1269"/>
      <c r="AL99" s="1270"/>
      <c r="AM99" s="1270"/>
      <c r="AN99" s="1270"/>
      <c r="AO99" s="1270"/>
      <c r="AP99" s="1270"/>
      <c r="AQ99" s="1270"/>
      <c r="AR99" s="1270"/>
      <c r="AS99" s="1270"/>
      <c r="AT99" s="1270"/>
      <c r="AU99" s="1270"/>
      <c r="AV99" s="1270"/>
      <c r="AW99" s="1270"/>
      <c r="AX99" s="1270"/>
      <c r="AY99" s="1270"/>
      <c r="AZ99" s="1270"/>
      <c r="BA99" s="1270"/>
      <c r="BB99" s="1270"/>
      <c r="BC99" s="1270"/>
      <c r="BD99" s="1270"/>
      <c r="BE99" s="1270"/>
      <c r="BF99" s="1270"/>
      <c r="BG99" s="1270"/>
      <c r="BH99" s="1270"/>
      <c r="BI99" s="1270"/>
      <c r="BJ99" s="1270"/>
      <c r="BK99" s="1270"/>
      <c r="BL99" s="1270"/>
      <c r="BM99" s="1270"/>
      <c r="BN99" s="1270"/>
      <c r="BO99" s="1271"/>
      <c r="BP99" s="864"/>
      <c r="BQ99" s="864"/>
      <c r="BR99" s="864"/>
      <c r="BS99" s="864"/>
      <c r="BT99" s="864"/>
      <c r="BU99" s="864"/>
      <c r="BV99" s="865"/>
    </row>
    <row r="100" spans="2:74" ht="15.75" customHeight="1" x14ac:dyDescent="0.15">
      <c r="B100" s="1033"/>
      <c r="C100" s="875"/>
      <c r="D100" s="875"/>
      <c r="E100" s="875"/>
      <c r="F100" s="876"/>
      <c r="G100" s="1033"/>
      <c r="H100" s="875"/>
      <c r="I100" s="875"/>
      <c r="J100" s="875"/>
      <c r="K100" s="876"/>
      <c r="L100" s="28"/>
      <c r="M100" s="24"/>
      <c r="N100" s="24"/>
      <c r="O100" s="24"/>
      <c r="P100" s="24"/>
      <c r="Q100" s="23"/>
      <c r="R100" s="1298"/>
      <c r="S100" s="1298"/>
      <c r="T100" s="1298"/>
      <c r="U100" s="1298"/>
      <c r="V100" s="1298"/>
      <c r="W100" s="1298"/>
      <c r="X100" s="1298"/>
      <c r="Y100" s="1298"/>
      <c r="Z100" s="1298"/>
      <c r="AA100" s="1298"/>
      <c r="AB100" s="1298"/>
      <c r="AC100" s="1298"/>
      <c r="AD100" s="1253"/>
      <c r="AE100" s="1253"/>
      <c r="AF100" s="1253"/>
      <c r="AG100" s="1253"/>
      <c r="AH100" s="1253"/>
      <c r="AI100" s="1253"/>
      <c r="AJ100" s="1253"/>
      <c r="AK100" s="1266"/>
      <c r="AL100" s="1267"/>
      <c r="AM100" s="1267"/>
      <c r="AN100" s="1267"/>
      <c r="AO100" s="1267"/>
      <c r="AP100" s="1267"/>
      <c r="AQ100" s="1267"/>
      <c r="AR100" s="1267"/>
      <c r="AS100" s="1267"/>
      <c r="AT100" s="1267"/>
      <c r="AU100" s="1267"/>
      <c r="AV100" s="1267"/>
      <c r="AW100" s="1267"/>
      <c r="AX100" s="1267"/>
      <c r="AY100" s="1267"/>
      <c r="AZ100" s="1267"/>
      <c r="BA100" s="1267"/>
      <c r="BB100" s="1267"/>
      <c r="BC100" s="1267"/>
      <c r="BD100" s="1267"/>
      <c r="BE100" s="1267"/>
      <c r="BF100" s="1267"/>
      <c r="BG100" s="1267"/>
      <c r="BH100" s="1267"/>
      <c r="BI100" s="1267"/>
      <c r="BJ100" s="1267"/>
      <c r="BK100" s="1267"/>
      <c r="BL100" s="1267"/>
      <c r="BM100" s="1267"/>
      <c r="BN100" s="1267"/>
      <c r="BO100" s="1268"/>
      <c r="BP100" s="864"/>
      <c r="BQ100" s="864"/>
      <c r="BR100" s="864"/>
      <c r="BS100" s="864"/>
      <c r="BT100" s="864"/>
      <c r="BU100" s="864"/>
      <c r="BV100" s="865"/>
    </row>
    <row r="101" spans="2:74" ht="15.75" customHeight="1" x14ac:dyDescent="0.15">
      <c r="B101" s="1033"/>
      <c r="C101" s="875"/>
      <c r="D101" s="875"/>
      <c r="E101" s="875"/>
      <c r="F101" s="876"/>
      <c r="G101" s="1033"/>
      <c r="H101" s="875"/>
      <c r="I101" s="875"/>
      <c r="J101" s="875"/>
      <c r="K101" s="876"/>
      <c r="L101" s="28"/>
      <c r="M101" s="24"/>
      <c r="N101" s="24"/>
      <c r="O101" s="24"/>
      <c r="P101" s="24"/>
      <c r="Q101" s="23"/>
      <c r="R101" s="1298"/>
      <c r="S101" s="1298"/>
      <c r="T101" s="1298"/>
      <c r="U101" s="1298"/>
      <c r="V101" s="1298"/>
      <c r="W101" s="1298"/>
      <c r="X101" s="1298"/>
      <c r="Y101" s="1298"/>
      <c r="Z101" s="1298"/>
      <c r="AA101" s="1298"/>
      <c r="AB101" s="1298"/>
      <c r="AC101" s="1298"/>
      <c r="AD101" s="1253" t="s">
        <v>343</v>
      </c>
      <c r="AE101" s="1253"/>
      <c r="AF101" s="1253"/>
      <c r="AG101" s="1253"/>
      <c r="AH101" s="1253"/>
      <c r="AI101" s="1253"/>
      <c r="AJ101" s="1253"/>
      <c r="AK101" s="1269"/>
      <c r="AL101" s="1270"/>
      <c r="AM101" s="1270"/>
      <c r="AN101" s="1270"/>
      <c r="AO101" s="1270"/>
      <c r="AP101" s="1270"/>
      <c r="AQ101" s="1270"/>
      <c r="AR101" s="1270"/>
      <c r="AS101" s="1270"/>
      <c r="AT101" s="1270"/>
      <c r="AU101" s="1270"/>
      <c r="AV101" s="1270"/>
      <c r="AW101" s="1270"/>
      <c r="AX101" s="1270"/>
      <c r="AY101" s="1270"/>
      <c r="AZ101" s="1270"/>
      <c r="BA101" s="1270"/>
      <c r="BB101" s="1270"/>
      <c r="BC101" s="1270"/>
      <c r="BD101" s="1270"/>
      <c r="BE101" s="1270"/>
      <c r="BF101" s="1270"/>
      <c r="BG101" s="1270"/>
      <c r="BH101" s="1270"/>
      <c r="BI101" s="1270"/>
      <c r="BJ101" s="1270"/>
      <c r="BK101" s="1270"/>
      <c r="BL101" s="1270"/>
      <c r="BM101" s="1270"/>
      <c r="BN101" s="1270"/>
      <c r="BO101" s="1271"/>
      <c r="BP101" s="864"/>
      <c r="BQ101" s="864"/>
      <c r="BR101" s="864"/>
      <c r="BS101" s="864"/>
      <c r="BT101" s="864"/>
      <c r="BU101" s="864"/>
      <c r="BV101" s="865"/>
    </row>
    <row r="102" spans="2:74" ht="15.75" customHeight="1" x14ac:dyDescent="0.15">
      <c r="B102" s="1033"/>
      <c r="C102" s="875"/>
      <c r="D102" s="875"/>
      <c r="E102" s="875"/>
      <c r="F102" s="876"/>
      <c r="G102" s="1033"/>
      <c r="H102" s="875"/>
      <c r="I102" s="875"/>
      <c r="J102" s="875"/>
      <c r="K102" s="876"/>
      <c r="L102" s="28"/>
      <c r="M102" s="24"/>
      <c r="N102" s="24"/>
      <c r="O102" s="24"/>
      <c r="P102" s="24"/>
      <c r="Q102" s="23"/>
      <c r="R102" s="1298"/>
      <c r="S102" s="1298"/>
      <c r="T102" s="1298"/>
      <c r="U102" s="1298"/>
      <c r="V102" s="1298"/>
      <c r="W102" s="1298"/>
      <c r="X102" s="1298"/>
      <c r="Y102" s="1298"/>
      <c r="Z102" s="1298"/>
      <c r="AA102" s="1298"/>
      <c r="AB102" s="1298"/>
      <c r="AC102" s="1298"/>
      <c r="AD102" s="1253"/>
      <c r="AE102" s="1253"/>
      <c r="AF102" s="1253"/>
      <c r="AG102" s="1253"/>
      <c r="AH102" s="1253"/>
      <c r="AI102" s="1253"/>
      <c r="AJ102" s="1253"/>
      <c r="AK102" s="1266"/>
      <c r="AL102" s="1267"/>
      <c r="AM102" s="1267"/>
      <c r="AN102" s="1267"/>
      <c r="AO102" s="1267"/>
      <c r="AP102" s="1267"/>
      <c r="AQ102" s="1267"/>
      <c r="AR102" s="1267"/>
      <c r="AS102" s="1267"/>
      <c r="AT102" s="1267"/>
      <c r="AU102" s="1267"/>
      <c r="AV102" s="1267"/>
      <c r="AW102" s="1267"/>
      <c r="AX102" s="1267"/>
      <c r="AY102" s="1267"/>
      <c r="AZ102" s="1267"/>
      <c r="BA102" s="1267"/>
      <c r="BB102" s="1267"/>
      <c r="BC102" s="1267"/>
      <c r="BD102" s="1267"/>
      <c r="BE102" s="1267"/>
      <c r="BF102" s="1267"/>
      <c r="BG102" s="1267"/>
      <c r="BH102" s="1267"/>
      <c r="BI102" s="1267"/>
      <c r="BJ102" s="1267"/>
      <c r="BK102" s="1267"/>
      <c r="BL102" s="1267"/>
      <c r="BM102" s="1267"/>
      <c r="BN102" s="1267"/>
      <c r="BO102" s="1268"/>
      <c r="BP102" s="864"/>
      <c r="BQ102" s="864"/>
      <c r="BR102" s="864"/>
      <c r="BS102" s="864"/>
      <c r="BT102" s="864"/>
      <c r="BU102" s="864"/>
      <c r="BV102" s="865"/>
    </row>
    <row r="103" spans="2:74" ht="15.75" customHeight="1" x14ac:dyDescent="0.15">
      <c r="B103" s="1033"/>
      <c r="C103" s="875"/>
      <c r="D103" s="875"/>
      <c r="E103" s="875"/>
      <c r="F103" s="876"/>
      <c r="G103" s="1033"/>
      <c r="H103" s="875"/>
      <c r="I103" s="875"/>
      <c r="J103" s="875"/>
      <c r="K103" s="876"/>
      <c r="L103" s="28"/>
      <c r="M103" s="24"/>
      <c r="N103" s="24"/>
      <c r="O103" s="24"/>
      <c r="P103" s="24"/>
      <c r="Q103" s="23"/>
      <c r="R103" s="1298"/>
      <c r="S103" s="1298"/>
      <c r="T103" s="1298"/>
      <c r="U103" s="1298"/>
      <c r="V103" s="1298"/>
      <c r="W103" s="1253" t="s">
        <v>59</v>
      </c>
      <c r="X103" s="1253"/>
      <c r="Y103" s="1253"/>
      <c r="Z103" s="1253"/>
      <c r="AA103" s="1253"/>
      <c r="AB103" s="1253"/>
      <c r="AC103" s="1253"/>
      <c r="AD103" s="1253"/>
      <c r="AE103" s="1253"/>
      <c r="AF103" s="1253"/>
      <c r="AG103" s="1253"/>
      <c r="AH103" s="1253"/>
      <c r="AI103" s="1253"/>
      <c r="AJ103" s="1253"/>
      <c r="AK103" s="1263"/>
      <c r="AL103" s="1264"/>
      <c r="AM103" s="1264"/>
      <c r="AN103" s="1264"/>
      <c r="AO103" s="1264"/>
      <c r="AP103" s="1264"/>
      <c r="AQ103" s="1264"/>
      <c r="AR103" s="1264"/>
      <c r="AS103" s="1264"/>
      <c r="AT103" s="1264"/>
      <c r="AU103" s="1264"/>
      <c r="AV103" s="1264"/>
      <c r="AW103" s="1264"/>
      <c r="AX103" s="1264"/>
      <c r="AY103" s="1264"/>
      <c r="AZ103" s="1264"/>
      <c r="BA103" s="1264"/>
      <c r="BB103" s="1264"/>
      <c r="BC103" s="1264"/>
      <c r="BD103" s="1264"/>
      <c r="BE103" s="1264"/>
      <c r="BF103" s="1264"/>
      <c r="BG103" s="1264"/>
      <c r="BH103" s="1264"/>
      <c r="BI103" s="1264"/>
      <c r="BJ103" s="1264"/>
      <c r="BK103" s="1264"/>
      <c r="BL103" s="1264"/>
      <c r="BM103" s="1264"/>
      <c r="BN103" s="1264"/>
      <c r="BO103" s="1265"/>
      <c r="BP103" s="864"/>
      <c r="BQ103" s="864"/>
      <c r="BR103" s="864"/>
      <c r="BS103" s="864"/>
      <c r="BT103" s="864"/>
      <c r="BU103" s="864"/>
      <c r="BV103" s="865"/>
    </row>
    <row r="104" spans="2:74" ht="15.75" customHeight="1" x14ac:dyDescent="0.15">
      <c r="B104" s="1033"/>
      <c r="C104" s="875"/>
      <c r="D104" s="875"/>
      <c r="E104" s="875"/>
      <c r="F104" s="876"/>
      <c r="G104" s="1033"/>
      <c r="H104" s="875"/>
      <c r="I104" s="875"/>
      <c r="J104" s="875"/>
      <c r="K104" s="876"/>
      <c r="L104" s="27"/>
      <c r="M104" s="26"/>
      <c r="N104" s="26"/>
      <c r="O104" s="26"/>
      <c r="P104" s="26"/>
      <c r="Q104" s="25"/>
      <c r="R104" s="1253" t="s">
        <v>342</v>
      </c>
      <c r="S104" s="1253"/>
      <c r="T104" s="1253"/>
      <c r="U104" s="1253"/>
      <c r="V104" s="1253"/>
      <c r="W104" s="1253"/>
      <c r="X104" s="1253"/>
      <c r="Y104" s="1253"/>
      <c r="Z104" s="1253"/>
      <c r="AA104" s="1253"/>
      <c r="AB104" s="1253"/>
      <c r="AC104" s="1253"/>
      <c r="AD104" s="1253"/>
      <c r="AE104" s="1253"/>
      <c r="AF104" s="1253"/>
      <c r="AG104" s="1253"/>
      <c r="AH104" s="1253"/>
      <c r="AI104" s="1253"/>
      <c r="AJ104" s="1253"/>
      <c r="AK104" s="1263"/>
      <c r="AL104" s="1264"/>
      <c r="AM104" s="1264"/>
      <c r="AN104" s="1264"/>
      <c r="AO104" s="1264"/>
      <c r="AP104" s="1264"/>
      <c r="AQ104" s="1264"/>
      <c r="AR104" s="1264"/>
      <c r="AS104" s="1264"/>
      <c r="AT104" s="1264"/>
      <c r="AU104" s="1264"/>
      <c r="AV104" s="1264"/>
      <c r="AW104" s="1264"/>
      <c r="AX104" s="1264"/>
      <c r="AY104" s="1264"/>
      <c r="AZ104" s="1264"/>
      <c r="BA104" s="1264"/>
      <c r="BB104" s="1264"/>
      <c r="BC104" s="1264"/>
      <c r="BD104" s="1264"/>
      <c r="BE104" s="1264"/>
      <c r="BF104" s="1264"/>
      <c r="BG104" s="1264"/>
      <c r="BH104" s="1264"/>
      <c r="BI104" s="1264"/>
      <c r="BJ104" s="1264"/>
      <c r="BK104" s="1264"/>
      <c r="BL104" s="1264"/>
      <c r="BM104" s="1264"/>
      <c r="BN104" s="1264"/>
      <c r="BO104" s="1265"/>
      <c r="BP104" s="864"/>
      <c r="BQ104" s="864"/>
      <c r="BR104" s="864"/>
      <c r="BS104" s="864"/>
      <c r="BT104" s="864"/>
      <c r="BU104" s="864"/>
      <c r="BV104" s="865"/>
    </row>
    <row r="105" spans="2:74" ht="15.75" customHeight="1" x14ac:dyDescent="0.15">
      <c r="B105" s="1033"/>
      <c r="C105" s="875"/>
      <c r="D105" s="875"/>
      <c r="E105" s="875"/>
      <c r="F105" s="876"/>
      <c r="G105" s="1033"/>
      <c r="H105" s="875"/>
      <c r="I105" s="875"/>
      <c r="J105" s="875"/>
      <c r="K105" s="876"/>
      <c r="L105" s="1296" t="s">
        <v>366</v>
      </c>
      <c r="M105" s="1297"/>
      <c r="N105" s="1297"/>
      <c r="O105" s="1297"/>
      <c r="P105" s="1297"/>
      <c r="Q105" s="1297"/>
      <c r="R105" s="1297"/>
      <c r="S105" s="1297"/>
      <c r="T105" s="1297"/>
      <c r="U105" s="1297"/>
      <c r="V105" s="1291"/>
      <c r="W105" s="1291"/>
      <c r="X105" s="1291"/>
      <c r="Y105" s="1291"/>
      <c r="Z105" s="1291"/>
      <c r="AA105" s="1291"/>
      <c r="AB105" s="1291"/>
      <c r="AC105" s="1291"/>
      <c r="AD105" s="1291"/>
      <c r="AE105" s="1291"/>
      <c r="AF105" s="1291"/>
      <c r="AG105" s="1291"/>
      <c r="AH105" s="1291"/>
      <c r="AI105" s="1291"/>
      <c r="AJ105" s="1292"/>
      <c r="AK105" s="1278"/>
      <c r="AL105" s="1279"/>
      <c r="AM105" s="1279"/>
      <c r="AN105" s="1279"/>
      <c r="AO105" s="1279"/>
      <c r="AP105" s="1279"/>
      <c r="AQ105" s="1279"/>
      <c r="AR105" s="1279"/>
      <c r="AS105" s="1279"/>
      <c r="AT105" s="1279"/>
      <c r="AU105" s="1279"/>
      <c r="AV105" s="1279"/>
      <c r="AW105" s="1279"/>
      <c r="AX105" s="1279"/>
      <c r="AY105" s="1279"/>
      <c r="AZ105" s="1279"/>
      <c r="BA105" s="1279"/>
      <c r="BB105" s="1279"/>
      <c r="BC105" s="1279"/>
      <c r="BD105" s="1279"/>
      <c r="BE105" s="1279"/>
      <c r="BF105" s="1279"/>
      <c r="BG105" s="1279"/>
      <c r="BH105" s="1279"/>
      <c r="BI105" s="1279"/>
      <c r="BJ105" s="1279"/>
      <c r="BK105" s="1279"/>
      <c r="BL105" s="1279"/>
      <c r="BM105" s="1279"/>
      <c r="BN105" s="1279"/>
      <c r="BO105" s="1280"/>
      <c r="BP105" s="864"/>
      <c r="BQ105" s="864"/>
      <c r="BR105" s="864"/>
      <c r="BS105" s="864"/>
      <c r="BT105" s="864"/>
      <c r="BU105" s="864"/>
      <c r="BV105" s="865"/>
    </row>
    <row r="106" spans="2:74" ht="15.75" customHeight="1" x14ac:dyDescent="0.15">
      <c r="B106" s="1033"/>
      <c r="C106" s="875"/>
      <c r="D106" s="875"/>
      <c r="E106" s="875"/>
      <c r="F106" s="876"/>
      <c r="G106" s="1033"/>
      <c r="H106" s="875"/>
      <c r="I106" s="875"/>
      <c r="J106" s="875"/>
      <c r="K106" s="876"/>
      <c r="L106" s="846" t="s">
        <v>365</v>
      </c>
      <c r="M106" s="770"/>
      <c r="N106" s="770"/>
      <c r="O106" s="770"/>
      <c r="P106" s="770"/>
      <c r="Q106" s="771"/>
      <c r="R106" s="1253" t="s">
        <v>364</v>
      </c>
      <c r="S106" s="1253"/>
      <c r="T106" s="1253"/>
      <c r="U106" s="1253"/>
      <c r="V106" s="1253"/>
      <c r="W106" s="1253"/>
      <c r="X106" s="1253"/>
      <c r="Y106" s="1253"/>
      <c r="Z106" s="1253"/>
      <c r="AA106" s="1253"/>
      <c r="AB106" s="1253"/>
      <c r="AC106" s="1253"/>
      <c r="AD106" s="1253"/>
      <c r="AE106" s="1253"/>
      <c r="AF106" s="1253"/>
      <c r="AG106" s="1253"/>
      <c r="AH106" s="1253"/>
      <c r="AI106" s="1253"/>
      <c r="AJ106" s="1253"/>
      <c r="AK106" s="1263"/>
      <c r="AL106" s="1264"/>
      <c r="AM106" s="1264"/>
      <c r="AN106" s="1264"/>
      <c r="AO106" s="1264"/>
      <c r="AP106" s="1264"/>
      <c r="AQ106" s="1264"/>
      <c r="AR106" s="1264"/>
      <c r="AS106" s="1264"/>
      <c r="AT106" s="1264"/>
      <c r="AU106" s="1264"/>
      <c r="AV106" s="1264"/>
      <c r="AW106" s="1264"/>
      <c r="AX106" s="1264"/>
      <c r="AY106" s="1264"/>
      <c r="AZ106" s="1264"/>
      <c r="BA106" s="1264"/>
      <c r="BB106" s="1264"/>
      <c r="BC106" s="1264"/>
      <c r="BD106" s="1264"/>
      <c r="BE106" s="1264"/>
      <c r="BF106" s="1264"/>
      <c r="BG106" s="1264"/>
      <c r="BH106" s="1264"/>
      <c r="BI106" s="1264"/>
      <c r="BJ106" s="1264"/>
      <c r="BK106" s="1264"/>
      <c r="BL106" s="1264"/>
      <c r="BM106" s="1264"/>
      <c r="BN106" s="1264"/>
      <c r="BO106" s="1265"/>
      <c r="BP106" s="864"/>
      <c r="BQ106" s="864"/>
      <c r="BR106" s="864"/>
      <c r="BS106" s="864"/>
      <c r="BT106" s="864"/>
      <c r="BU106" s="864"/>
      <c r="BV106" s="865"/>
    </row>
    <row r="107" spans="2:74" ht="15.75" customHeight="1" x14ac:dyDescent="0.15">
      <c r="B107" s="1033"/>
      <c r="C107" s="875"/>
      <c r="D107" s="875"/>
      <c r="E107" s="875"/>
      <c r="F107" s="876"/>
      <c r="G107" s="1033"/>
      <c r="H107" s="875"/>
      <c r="I107" s="875"/>
      <c r="J107" s="875"/>
      <c r="K107" s="876"/>
      <c r="L107" s="693"/>
      <c r="M107" s="694"/>
      <c r="N107" s="694"/>
      <c r="O107" s="694"/>
      <c r="P107" s="694"/>
      <c r="Q107" s="695"/>
      <c r="R107" s="1298" t="s">
        <v>363</v>
      </c>
      <c r="S107" s="1298"/>
      <c r="T107" s="1298"/>
      <c r="U107" s="1298"/>
      <c r="V107" s="1298"/>
      <c r="W107" s="1253" t="s">
        <v>362</v>
      </c>
      <c r="X107" s="1253"/>
      <c r="Y107" s="1253"/>
      <c r="Z107" s="1253"/>
      <c r="AA107" s="1253"/>
      <c r="AB107" s="1253"/>
      <c r="AC107" s="1253"/>
      <c r="AD107" s="1253"/>
      <c r="AE107" s="1253"/>
      <c r="AF107" s="1253"/>
      <c r="AG107" s="1253"/>
      <c r="AH107" s="1253"/>
      <c r="AI107" s="1253"/>
      <c r="AJ107" s="1253"/>
      <c r="AK107" s="1263"/>
      <c r="AL107" s="1264"/>
      <c r="AM107" s="1264"/>
      <c r="AN107" s="1264"/>
      <c r="AO107" s="1264"/>
      <c r="AP107" s="1264"/>
      <c r="AQ107" s="1264"/>
      <c r="AR107" s="1264"/>
      <c r="AS107" s="1264"/>
      <c r="AT107" s="1264"/>
      <c r="AU107" s="1264"/>
      <c r="AV107" s="1264"/>
      <c r="AW107" s="1264"/>
      <c r="AX107" s="1264"/>
      <c r="AY107" s="1264"/>
      <c r="AZ107" s="1264"/>
      <c r="BA107" s="1264"/>
      <c r="BB107" s="1264"/>
      <c r="BC107" s="1264"/>
      <c r="BD107" s="1264"/>
      <c r="BE107" s="1264"/>
      <c r="BF107" s="1264"/>
      <c r="BG107" s="1264"/>
      <c r="BH107" s="1264"/>
      <c r="BI107" s="1264"/>
      <c r="BJ107" s="1264"/>
      <c r="BK107" s="1264"/>
      <c r="BL107" s="1264"/>
      <c r="BM107" s="1264"/>
      <c r="BN107" s="1264"/>
      <c r="BO107" s="1265"/>
      <c r="BP107" s="864"/>
      <c r="BQ107" s="864"/>
      <c r="BR107" s="864"/>
      <c r="BS107" s="864"/>
      <c r="BT107" s="864"/>
      <c r="BU107" s="864"/>
      <c r="BV107" s="865"/>
    </row>
    <row r="108" spans="2:74" ht="15.75" customHeight="1" x14ac:dyDescent="0.15">
      <c r="B108" s="1033"/>
      <c r="C108" s="875"/>
      <c r="D108" s="875"/>
      <c r="E108" s="875"/>
      <c r="F108" s="876"/>
      <c r="G108" s="1033"/>
      <c r="H108" s="875"/>
      <c r="I108" s="875"/>
      <c r="J108" s="875"/>
      <c r="K108" s="876"/>
      <c r="L108" s="693"/>
      <c r="M108" s="694"/>
      <c r="N108" s="694"/>
      <c r="O108" s="694"/>
      <c r="P108" s="694"/>
      <c r="Q108" s="695"/>
      <c r="R108" s="1298"/>
      <c r="S108" s="1298"/>
      <c r="T108" s="1298"/>
      <c r="U108" s="1298"/>
      <c r="V108" s="1298"/>
      <c r="W108" s="1253" t="s">
        <v>361</v>
      </c>
      <c r="X108" s="1253"/>
      <c r="Y108" s="1253"/>
      <c r="Z108" s="1253"/>
      <c r="AA108" s="1253"/>
      <c r="AB108" s="1253"/>
      <c r="AC108" s="1253"/>
      <c r="AD108" s="1253"/>
      <c r="AE108" s="1253"/>
      <c r="AF108" s="1253"/>
      <c r="AG108" s="1253"/>
      <c r="AH108" s="1253"/>
      <c r="AI108" s="1253"/>
      <c r="AJ108" s="1253"/>
      <c r="AK108" s="1263"/>
      <c r="AL108" s="1264"/>
      <c r="AM108" s="1264"/>
      <c r="AN108" s="1264"/>
      <c r="AO108" s="1264"/>
      <c r="AP108" s="1264"/>
      <c r="AQ108" s="1264"/>
      <c r="AR108" s="1264"/>
      <c r="AS108" s="1264"/>
      <c r="AT108" s="1264"/>
      <c r="AU108" s="1264"/>
      <c r="AV108" s="1264"/>
      <c r="AW108" s="1264"/>
      <c r="AX108" s="1264"/>
      <c r="AY108" s="1264"/>
      <c r="AZ108" s="1264"/>
      <c r="BA108" s="1264"/>
      <c r="BB108" s="1264"/>
      <c r="BC108" s="1264"/>
      <c r="BD108" s="1264"/>
      <c r="BE108" s="1264"/>
      <c r="BF108" s="1264"/>
      <c r="BG108" s="1264"/>
      <c r="BH108" s="1264"/>
      <c r="BI108" s="1264"/>
      <c r="BJ108" s="1264"/>
      <c r="BK108" s="1264"/>
      <c r="BL108" s="1264"/>
      <c r="BM108" s="1264"/>
      <c r="BN108" s="1264"/>
      <c r="BO108" s="1265"/>
      <c r="BP108" s="864"/>
      <c r="BQ108" s="864"/>
      <c r="BR108" s="864"/>
      <c r="BS108" s="864"/>
      <c r="BT108" s="864"/>
      <c r="BU108" s="864"/>
      <c r="BV108" s="865"/>
    </row>
    <row r="109" spans="2:74" ht="15.75" customHeight="1" x14ac:dyDescent="0.15">
      <c r="B109" s="1033"/>
      <c r="C109" s="875"/>
      <c r="D109" s="875"/>
      <c r="E109" s="875"/>
      <c r="F109" s="876"/>
      <c r="G109" s="1033"/>
      <c r="H109" s="875"/>
      <c r="I109" s="875"/>
      <c r="J109" s="875"/>
      <c r="K109" s="876"/>
      <c r="L109" s="1293"/>
      <c r="M109" s="1294"/>
      <c r="N109" s="1294"/>
      <c r="O109" s="1294"/>
      <c r="P109" s="1294"/>
      <c r="Q109" s="1295"/>
      <c r="R109" s="1298" t="s">
        <v>360</v>
      </c>
      <c r="S109" s="1298"/>
      <c r="T109" s="1298"/>
      <c r="U109" s="1298"/>
      <c r="V109" s="1298"/>
      <c r="W109" s="1253" t="s">
        <v>359</v>
      </c>
      <c r="X109" s="1253"/>
      <c r="Y109" s="1253"/>
      <c r="Z109" s="1253"/>
      <c r="AA109" s="1253"/>
      <c r="AB109" s="1253"/>
      <c r="AC109" s="1253"/>
      <c r="AD109" s="1253"/>
      <c r="AE109" s="1253"/>
      <c r="AF109" s="1253"/>
      <c r="AG109" s="1253"/>
      <c r="AH109" s="1253"/>
      <c r="AI109" s="1253"/>
      <c r="AJ109" s="1253"/>
      <c r="AK109" s="1273" t="s">
        <v>354</v>
      </c>
      <c r="AL109" s="1274"/>
      <c r="AM109" s="1274"/>
      <c r="AN109" s="1274"/>
      <c r="AO109" s="1274"/>
      <c r="AP109" s="1274"/>
      <c r="AQ109" s="1274"/>
      <c r="AR109" s="1274"/>
      <c r="AS109" s="1274"/>
      <c r="AT109" s="1274"/>
      <c r="AU109" s="1274"/>
      <c r="AV109" s="1274"/>
      <c r="AW109" s="1274"/>
      <c r="AX109" s="1274"/>
      <c r="AY109" s="1274"/>
      <c r="AZ109" s="1274"/>
      <c r="BA109" s="1274"/>
      <c r="BB109" s="1274"/>
      <c r="BC109" s="1274"/>
      <c r="BD109" s="1274"/>
      <c r="BE109" s="1274"/>
      <c r="BF109" s="1274"/>
      <c r="BG109" s="1274"/>
      <c r="BH109" s="1274"/>
      <c r="BI109" s="1274"/>
      <c r="BJ109" s="1274"/>
      <c r="BK109" s="1274"/>
      <c r="BL109" s="1274"/>
      <c r="BM109" s="1274"/>
      <c r="BN109" s="1274"/>
      <c r="BO109" s="1275"/>
      <c r="BP109" s="864"/>
      <c r="BQ109" s="864"/>
      <c r="BR109" s="864"/>
      <c r="BS109" s="864"/>
      <c r="BT109" s="864"/>
      <c r="BU109" s="864"/>
      <c r="BV109" s="865"/>
    </row>
    <row r="110" spans="2:74" ht="15.75" customHeight="1" x14ac:dyDescent="0.15">
      <c r="B110" s="1033"/>
      <c r="C110" s="875"/>
      <c r="D110" s="875"/>
      <c r="E110" s="875"/>
      <c r="F110" s="876"/>
      <c r="G110" s="1033"/>
      <c r="H110" s="875"/>
      <c r="I110" s="875"/>
      <c r="J110" s="875"/>
      <c r="K110" s="876"/>
      <c r="L110" s="1293"/>
      <c r="M110" s="1294"/>
      <c r="N110" s="1294"/>
      <c r="O110" s="1294"/>
      <c r="P110" s="1294"/>
      <c r="Q110" s="1295"/>
      <c r="R110" s="1298"/>
      <c r="S110" s="1298"/>
      <c r="T110" s="1298"/>
      <c r="U110" s="1298"/>
      <c r="V110" s="1298"/>
      <c r="W110" s="1253" t="s">
        <v>358</v>
      </c>
      <c r="X110" s="1253"/>
      <c r="Y110" s="1253"/>
      <c r="Z110" s="1253"/>
      <c r="AA110" s="1253"/>
      <c r="AB110" s="1253"/>
      <c r="AC110" s="1253"/>
      <c r="AD110" s="1253"/>
      <c r="AE110" s="1253"/>
      <c r="AF110" s="1253"/>
      <c r="AG110" s="1253"/>
      <c r="AH110" s="1253"/>
      <c r="AI110" s="1253"/>
      <c r="AJ110" s="1253"/>
      <c r="AK110" s="1302" t="s">
        <v>356</v>
      </c>
      <c r="AL110" s="1276"/>
      <c r="AM110" s="1276"/>
      <c r="AN110" s="1276"/>
      <c r="AO110" s="1276"/>
      <c r="AP110" s="1276"/>
      <c r="AQ110" s="1276"/>
      <c r="AR110" s="1276"/>
      <c r="AS110" s="1276"/>
      <c r="AT110" s="1276"/>
      <c r="AU110" s="1276"/>
      <c r="AV110" s="1276"/>
      <c r="AW110" s="1276"/>
      <c r="AX110" s="1276"/>
      <c r="AY110" s="864" t="s">
        <v>357</v>
      </c>
      <c r="AZ110" s="864"/>
      <c r="BA110" s="864"/>
      <c r="BB110" s="864"/>
      <c r="BC110" s="1276" t="s">
        <v>356</v>
      </c>
      <c r="BD110" s="1276"/>
      <c r="BE110" s="1276"/>
      <c r="BF110" s="1276"/>
      <c r="BG110" s="1276"/>
      <c r="BH110" s="1276"/>
      <c r="BI110" s="1276"/>
      <c r="BJ110" s="1276"/>
      <c r="BK110" s="1276"/>
      <c r="BL110" s="1276"/>
      <c r="BM110" s="1276"/>
      <c r="BN110" s="1276"/>
      <c r="BO110" s="1277"/>
      <c r="BP110" s="864"/>
      <c r="BQ110" s="864"/>
      <c r="BR110" s="864"/>
      <c r="BS110" s="864"/>
      <c r="BT110" s="864"/>
      <c r="BU110" s="864"/>
      <c r="BV110" s="865"/>
    </row>
    <row r="111" spans="2:74" ht="15.75" customHeight="1" x14ac:dyDescent="0.15">
      <c r="B111" s="1033"/>
      <c r="C111" s="875"/>
      <c r="D111" s="875"/>
      <c r="E111" s="875"/>
      <c r="F111" s="876"/>
      <c r="G111" s="1033"/>
      <c r="H111" s="875"/>
      <c r="I111" s="875"/>
      <c r="J111" s="875"/>
      <c r="K111" s="876"/>
      <c r="L111" s="1293"/>
      <c r="M111" s="1294"/>
      <c r="N111" s="1294"/>
      <c r="O111" s="1294"/>
      <c r="P111" s="1294"/>
      <c r="Q111" s="1295"/>
      <c r="R111" s="1298"/>
      <c r="S111" s="1298"/>
      <c r="T111" s="1298"/>
      <c r="U111" s="1298"/>
      <c r="V111" s="1298"/>
      <c r="W111" s="1298" t="s">
        <v>355</v>
      </c>
      <c r="X111" s="1298"/>
      <c r="Y111" s="1298"/>
      <c r="Z111" s="1298"/>
      <c r="AA111" s="1298"/>
      <c r="AB111" s="1298"/>
      <c r="AC111" s="1298"/>
      <c r="AD111" s="1298"/>
      <c r="AE111" s="1298"/>
      <c r="AF111" s="1298"/>
      <c r="AG111" s="1298"/>
      <c r="AH111" s="1298"/>
      <c r="AI111" s="1298"/>
      <c r="AJ111" s="1298"/>
      <c r="AK111" s="1254" t="s">
        <v>354</v>
      </c>
      <c r="AL111" s="1255"/>
      <c r="AM111" s="1255"/>
      <c r="AN111" s="1255"/>
      <c r="AO111" s="1255"/>
      <c r="AP111" s="1255"/>
      <c r="AQ111" s="1255"/>
      <c r="AR111" s="1255"/>
      <c r="AS111" s="1255"/>
      <c r="AT111" s="1255"/>
      <c r="AU111" s="1255"/>
      <c r="AV111" s="1255"/>
      <c r="AW111" s="1255"/>
      <c r="AX111" s="1255"/>
      <c r="AY111" s="1255"/>
      <c r="AZ111" s="1255"/>
      <c r="BA111" s="1255"/>
      <c r="BB111" s="1255"/>
      <c r="BC111" s="1255"/>
      <c r="BD111" s="1255"/>
      <c r="BE111" s="1255"/>
      <c r="BF111" s="1255"/>
      <c r="BG111" s="1255"/>
      <c r="BH111" s="1255"/>
      <c r="BI111" s="1255"/>
      <c r="BJ111" s="1255"/>
      <c r="BK111" s="1255"/>
      <c r="BL111" s="1255"/>
      <c r="BM111" s="1255"/>
      <c r="BN111" s="1255"/>
      <c r="BO111" s="1256"/>
      <c r="BP111" s="864"/>
      <c r="BQ111" s="864"/>
      <c r="BR111" s="864"/>
      <c r="BS111" s="864"/>
      <c r="BT111" s="864"/>
      <c r="BU111" s="864"/>
      <c r="BV111" s="865"/>
    </row>
    <row r="112" spans="2:74" ht="15.75" customHeight="1" x14ac:dyDescent="0.15">
      <c r="B112" s="1033"/>
      <c r="C112" s="875"/>
      <c r="D112" s="875"/>
      <c r="E112" s="875"/>
      <c r="F112" s="876"/>
      <c r="G112" s="1033"/>
      <c r="H112" s="875"/>
      <c r="I112" s="875"/>
      <c r="J112" s="875"/>
      <c r="K112" s="876"/>
      <c r="L112" s="28"/>
      <c r="M112" s="24"/>
      <c r="N112" s="24"/>
      <c r="O112" s="24"/>
      <c r="P112" s="24"/>
      <c r="Q112" s="23"/>
      <c r="R112" s="1298"/>
      <c r="S112" s="1298"/>
      <c r="T112" s="1298"/>
      <c r="U112" s="1298"/>
      <c r="V112" s="1298"/>
      <c r="W112" s="1298"/>
      <c r="X112" s="1298"/>
      <c r="Y112" s="1298"/>
      <c r="Z112" s="1298"/>
      <c r="AA112" s="1298"/>
      <c r="AB112" s="1298"/>
      <c r="AC112" s="1298"/>
      <c r="AD112" s="1298"/>
      <c r="AE112" s="1298"/>
      <c r="AF112" s="1298"/>
      <c r="AG112" s="1298"/>
      <c r="AH112" s="1298"/>
      <c r="AI112" s="1298"/>
      <c r="AJ112" s="1298"/>
      <c r="AK112" s="1257"/>
      <c r="AL112" s="1258"/>
      <c r="AM112" s="1258"/>
      <c r="AN112" s="1258"/>
      <c r="AO112" s="1258"/>
      <c r="AP112" s="1258"/>
      <c r="AQ112" s="1258"/>
      <c r="AR112" s="1258"/>
      <c r="AS112" s="1258"/>
      <c r="AT112" s="1258"/>
      <c r="AU112" s="1258"/>
      <c r="AV112" s="1258"/>
      <c r="AW112" s="1258"/>
      <c r="AX112" s="1258"/>
      <c r="AY112" s="1258"/>
      <c r="AZ112" s="1258"/>
      <c r="BA112" s="1258"/>
      <c r="BB112" s="1258"/>
      <c r="BC112" s="1258"/>
      <c r="BD112" s="1258"/>
      <c r="BE112" s="1258"/>
      <c r="BF112" s="1258"/>
      <c r="BG112" s="1258"/>
      <c r="BH112" s="1258"/>
      <c r="BI112" s="1258"/>
      <c r="BJ112" s="1258"/>
      <c r="BK112" s="1258"/>
      <c r="BL112" s="1258"/>
      <c r="BM112" s="1258"/>
      <c r="BN112" s="1258"/>
      <c r="BO112" s="1259"/>
      <c r="BP112" s="864"/>
      <c r="BQ112" s="864"/>
      <c r="BR112" s="864"/>
      <c r="BS112" s="864"/>
      <c r="BT112" s="864"/>
      <c r="BU112" s="864"/>
      <c r="BV112" s="865"/>
    </row>
    <row r="113" spans="2:74" ht="15.75" customHeight="1" x14ac:dyDescent="0.15">
      <c r="B113" s="1033"/>
      <c r="C113" s="875"/>
      <c r="D113" s="875"/>
      <c r="E113" s="875"/>
      <c r="F113" s="876"/>
      <c r="G113" s="1033"/>
      <c r="H113" s="875"/>
      <c r="I113" s="875"/>
      <c r="J113" s="875"/>
      <c r="K113" s="876"/>
      <c r="L113" s="28"/>
      <c r="M113" s="24"/>
      <c r="N113" s="24"/>
      <c r="O113" s="24"/>
      <c r="P113" s="24"/>
      <c r="Q113" s="23"/>
      <c r="R113" s="1298"/>
      <c r="S113" s="1298"/>
      <c r="T113" s="1298"/>
      <c r="U113" s="1298"/>
      <c r="V113" s="1298"/>
      <c r="W113" s="1298"/>
      <c r="X113" s="1298"/>
      <c r="Y113" s="1298"/>
      <c r="Z113" s="1298"/>
      <c r="AA113" s="1298"/>
      <c r="AB113" s="1298"/>
      <c r="AC113" s="1298"/>
      <c r="AD113" s="1298"/>
      <c r="AE113" s="1298"/>
      <c r="AF113" s="1298"/>
      <c r="AG113" s="1298"/>
      <c r="AH113" s="1298"/>
      <c r="AI113" s="1298"/>
      <c r="AJ113" s="1298"/>
      <c r="AK113" s="1260"/>
      <c r="AL113" s="1261"/>
      <c r="AM113" s="1261"/>
      <c r="AN113" s="1261"/>
      <c r="AO113" s="1261"/>
      <c r="AP113" s="1261"/>
      <c r="AQ113" s="1261"/>
      <c r="AR113" s="1261"/>
      <c r="AS113" s="1261"/>
      <c r="AT113" s="1261"/>
      <c r="AU113" s="1261"/>
      <c r="AV113" s="1261"/>
      <c r="AW113" s="1261"/>
      <c r="AX113" s="1261"/>
      <c r="AY113" s="1261"/>
      <c r="AZ113" s="1261"/>
      <c r="BA113" s="1261"/>
      <c r="BB113" s="1261"/>
      <c r="BC113" s="1261"/>
      <c r="BD113" s="1261"/>
      <c r="BE113" s="1261"/>
      <c r="BF113" s="1261"/>
      <c r="BG113" s="1261"/>
      <c r="BH113" s="1261"/>
      <c r="BI113" s="1261"/>
      <c r="BJ113" s="1261"/>
      <c r="BK113" s="1261"/>
      <c r="BL113" s="1261"/>
      <c r="BM113" s="1261"/>
      <c r="BN113" s="1261"/>
      <c r="BO113" s="1262"/>
      <c r="BP113" s="864"/>
      <c r="BQ113" s="864"/>
      <c r="BR113" s="864"/>
      <c r="BS113" s="864"/>
      <c r="BT113" s="864"/>
      <c r="BU113" s="864"/>
      <c r="BV113" s="865"/>
    </row>
    <row r="114" spans="2:74" ht="15.75" customHeight="1" x14ac:dyDescent="0.15">
      <c r="B114" s="1033"/>
      <c r="C114" s="875"/>
      <c r="D114" s="875"/>
      <c r="E114" s="875"/>
      <c r="F114" s="876"/>
      <c r="G114" s="1033"/>
      <c r="H114" s="875"/>
      <c r="I114" s="875"/>
      <c r="J114" s="875"/>
      <c r="K114" s="876"/>
      <c r="L114" s="28"/>
      <c r="M114" s="24"/>
      <c r="N114" s="24"/>
      <c r="O114" s="24"/>
      <c r="P114" s="24"/>
      <c r="Q114" s="23"/>
      <c r="R114" s="1298" t="s">
        <v>353</v>
      </c>
      <c r="S114" s="1298"/>
      <c r="T114" s="1298"/>
      <c r="U114" s="1298"/>
      <c r="V114" s="1298"/>
      <c r="W114" s="1253" t="s">
        <v>352</v>
      </c>
      <c r="X114" s="1253"/>
      <c r="Y114" s="1253"/>
      <c r="Z114" s="1253"/>
      <c r="AA114" s="1253"/>
      <c r="AB114" s="1253"/>
      <c r="AC114" s="1253"/>
      <c r="AD114" s="1253"/>
      <c r="AE114" s="1253"/>
      <c r="AF114" s="1253"/>
      <c r="AG114" s="1253"/>
      <c r="AH114" s="1253"/>
      <c r="AI114" s="1253"/>
      <c r="AJ114" s="1253"/>
      <c r="AK114" s="1263"/>
      <c r="AL114" s="1264"/>
      <c r="AM114" s="1264"/>
      <c r="AN114" s="1264"/>
      <c r="AO114" s="1264"/>
      <c r="AP114" s="1264"/>
      <c r="AQ114" s="1264"/>
      <c r="AR114" s="1264"/>
      <c r="AS114" s="1264"/>
      <c r="AT114" s="1264"/>
      <c r="AU114" s="1264"/>
      <c r="AV114" s="1264"/>
      <c r="AW114" s="1264"/>
      <c r="AX114" s="1264"/>
      <c r="AY114" s="1264"/>
      <c r="AZ114" s="1264"/>
      <c r="BA114" s="1264"/>
      <c r="BB114" s="1264"/>
      <c r="BC114" s="1264"/>
      <c r="BD114" s="1264"/>
      <c r="BE114" s="1264"/>
      <c r="BF114" s="1264"/>
      <c r="BG114" s="1264"/>
      <c r="BH114" s="1264"/>
      <c r="BI114" s="1264"/>
      <c r="BJ114" s="1264"/>
      <c r="BK114" s="1264"/>
      <c r="BL114" s="1264"/>
      <c r="BM114" s="1264"/>
      <c r="BN114" s="1264"/>
      <c r="BO114" s="1265"/>
      <c r="BP114" s="864"/>
      <c r="BQ114" s="864"/>
      <c r="BR114" s="864"/>
      <c r="BS114" s="864"/>
      <c r="BT114" s="864"/>
      <c r="BU114" s="864"/>
      <c r="BV114" s="865"/>
    </row>
    <row r="115" spans="2:74" ht="15.75" customHeight="1" x14ac:dyDescent="0.15">
      <c r="B115" s="1033"/>
      <c r="C115" s="875"/>
      <c r="D115" s="875"/>
      <c r="E115" s="875"/>
      <c r="F115" s="876"/>
      <c r="G115" s="1033"/>
      <c r="H115" s="875"/>
      <c r="I115" s="875"/>
      <c r="J115" s="875"/>
      <c r="K115" s="876"/>
      <c r="L115" s="28"/>
      <c r="M115" s="24"/>
      <c r="N115" s="24"/>
      <c r="O115" s="24"/>
      <c r="P115" s="24"/>
      <c r="Q115" s="23"/>
      <c r="R115" s="1298"/>
      <c r="S115" s="1298"/>
      <c r="T115" s="1298"/>
      <c r="U115" s="1298"/>
      <c r="V115" s="1298"/>
      <c r="W115" s="1253" t="s">
        <v>351</v>
      </c>
      <c r="X115" s="1253"/>
      <c r="Y115" s="1253"/>
      <c r="Z115" s="1253"/>
      <c r="AA115" s="1253"/>
      <c r="AB115" s="1253"/>
      <c r="AC115" s="1253"/>
      <c r="AD115" s="1253"/>
      <c r="AE115" s="1253"/>
      <c r="AF115" s="1253"/>
      <c r="AG115" s="1253"/>
      <c r="AH115" s="1253"/>
      <c r="AI115" s="1253"/>
      <c r="AJ115" s="1253"/>
      <c r="AK115" s="40"/>
      <c r="AL115" s="5"/>
      <c r="AM115" s="5"/>
      <c r="AN115" s="5"/>
      <c r="AO115" s="5"/>
      <c r="AP115" s="5"/>
      <c r="AQ115" s="5"/>
      <c r="AR115" s="5"/>
      <c r="AS115" s="5"/>
      <c r="AT115" s="5"/>
      <c r="AU115" s="5"/>
      <c r="AV115" s="5"/>
      <c r="AW115" s="5"/>
      <c r="AX115" s="1291"/>
      <c r="AY115" s="1291"/>
      <c r="AZ115" s="1291"/>
      <c r="BA115" s="1291"/>
      <c r="BB115" s="1291"/>
      <c r="BC115" s="864" t="s">
        <v>350</v>
      </c>
      <c r="BD115" s="864"/>
      <c r="BG115" s="5"/>
      <c r="BH115" s="5"/>
      <c r="BI115" s="5"/>
      <c r="BJ115" s="5"/>
      <c r="BK115" s="5"/>
      <c r="BL115" s="5"/>
      <c r="BM115" s="5"/>
      <c r="BN115" s="5"/>
      <c r="BO115" s="21"/>
      <c r="BP115" s="864"/>
      <c r="BQ115" s="864"/>
      <c r="BR115" s="864"/>
      <c r="BS115" s="864"/>
      <c r="BT115" s="864"/>
      <c r="BU115" s="864"/>
      <c r="BV115" s="865"/>
    </row>
    <row r="116" spans="2:74" ht="15.75" customHeight="1" x14ac:dyDescent="0.15">
      <c r="B116" s="1033"/>
      <c r="C116" s="875"/>
      <c r="D116" s="875"/>
      <c r="E116" s="875"/>
      <c r="F116" s="876"/>
      <c r="G116" s="1033"/>
      <c r="H116" s="875"/>
      <c r="I116" s="875"/>
      <c r="J116" s="875"/>
      <c r="K116" s="876"/>
      <c r="L116" s="28"/>
      <c r="M116" s="24"/>
      <c r="N116" s="24"/>
      <c r="O116" s="24"/>
      <c r="P116" s="24"/>
      <c r="Q116" s="23"/>
      <c r="R116" s="1298"/>
      <c r="S116" s="1298"/>
      <c r="T116" s="1298"/>
      <c r="U116" s="1298"/>
      <c r="V116" s="1298"/>
      <c r="W116" s="1298" t="s">
        <v>349</v>
      </c>
      <c r="X116" s="1298"/>
      <c r="Y116" s="1298"/>
      <c r="Z116" s="1298"/>
      <c r="AA116" s="1298"/>
      <c r="AB116" s="1298"/>
      <c r="AC116" s="1298"/>
      <c r="AD116" s="1298"/>
      <c r="AE116" s="1298"/>
      <c r="AF116" s="1298"/>
      <c r="AG116" s="1298"/>
      <c r="AH116" s="1298"/>
      <c r="AI116" s="1298"/>
      <c r="AJ116" s="1298"/>
      <c r="AK116" s="1281" t="s">
        <v>348</v>
      </c>
      <c r="AL116" s="1282"/>
      <c r="AM116" s="1282"/>
      <c r="AN116" s="1282"/>
      <c r="AO116" s="1282"/>
      <c r="AP116" s="1282"/>
      <c r="AQ116" s="1282"/>
      <c r="AR116" s="1282"/>
      <c r="AS116" s="1282"/>
      <c r="AT116" s="1282"/>
      <c r="AU116" s="1282"/>
      <c r="AV116" s="1282"/>
      <c r="AW116" s="1282"/>
      <c r="AX116" s="1282"/>
      <c r="AY116" s="1282"/>
      <c r="AZ116" s="1282"/>
      <c r="BA116" s="1282"/>
      <c r="BB116" s="1282"/>
      <c r="BC116" s="1282"/>
      <c r="BD116" s="1282"/>
      <c r="BE116" s="1282"/>
      <c r="BF116" s="1282"/>
      <c r="BG116" s="1282"/>
      <c r="BH116" s="1282"/>
      <c r="BI116" s="1282"/>
      <c r="BJ116" s="1282"/>
      <c r="BK116" s="1282"/>
      <c r="BL116" s="1282"/>
      <c r="BM116" s="1282"/>
      <c r="BN116" s="1282"/>
      <c r="BO116" s="1283"/>
      <c r="BP116" s="864"/>
      <c r="BQ116" s="864"/>
      <c r="BR116" s="864"/>
      <c r="BS116" s="864"/>
      <c r="BT116" s="864"/>
      <c r="BU116" s="864"/>
      <c r="BV116" s="865"/>
    </row>
    <row r="117" spans="2:74" ht="15.75" customHeight="1" x14ac:dyDescent="0.15">
      <c r="B117" s="1033"/>
      <c r="C117" s="875"/>
      <c r="D117" s="875"/>
      <c r="E117" s="875"/>
      <c r="F117" s="876"/>
      <c r="G117" s="1033"/>
      <c r="H117" s="875"/>
      <c r="I117" s="875"/>
      <c r="J117" s="875"/>
      <c r="K117" s="876"/>
      <c r="L117" s="28"/>
      <c r="M117" s="24"/>
      <c r="N117" s="24"/>
      <c r="O117" s="24"/>
      <c r="P117" s="24"/>
      <c r="Q117" s="23"/>
      <c r="R117" s="1298"/>
      <c r="S117" s="1298"/>
      <c r="T117" s="1298"/>
      <c r="U117" s="1298"/>
      <c r="V117" s="1298"/>
      <c r="W117" s="1298"/>
      <c r="X117" s="1298"/>
      <c r="Y117" s="1298"/>
      <c r="Z117" s="1298"/>
      <c r="AA117" s="1298"/>
      <c r="AB117" s="1298"/>
      <c r="AC117" s="1298"/>
      <c r="AD117" s="1298"/>
      <c r="AE117" s="1298"/>
      <c r="AF117" s="1298"/>
      <c r="AG117" s="1298"/>
      <c r="AH117" s="1298"/>
      <c r="AI117" s="1298"/>
      <c r="AJ117" s="1298"/>
      <c r="AK117" s="1284"/>
      <c r="AL117" s="1285"/>
      <c r="AM117" s="1285"/>
      <c r="AN117" s="1285"/>
      <c r="AO117" s="1285"/>
      <c r="AP117" s="1285"/>
      <c r="AQ117" s="1285"/>
      <c r="AR117" s="1285"/>
      <c r="AS117" s="1285"/>
      <c r="AT117" s="1285"/>
      <c r="AU117" s="1285"/>
      <c r="AV117" s="1285"/>
      <c r="AW117" s="1285"/>
      <c r="AX117" s="1285"/>
      <c r="AY117" s="1285"/>
      <c r="AZ117" s="1285"/>
      <c r="BA117" s="1285"/>
      <c r="BB117" s="1285"/>
      <c r="BC117" s="1285"/>
      <c r="BD117" s="1285"/>
      <c r="BE117" s="1285"/>
      <c r="BF117" s="1285"/>
      <c r="BG117" s="1285"/>
      <c r="BH117" s="1285"/>
      <c r="BI117" s="1285"/>
      <c r="BJ117" s="1285"/>
      <c r="BK117" s="1285"/>
      <c r="BL117" s="1285"/>
      <c r="BM117" s="1285"/>
      <c r="BN117" s="1285"/>
      <c r="BO117" s="1286"/>
      <c r="BP117" s="864"/>
      <c r="BQ117" s="864"/>
      <c r="BR117" s="864"/>
      <c r="BS117" s="864"/>
      <c r="BT117" s="864"/>
      <c r="BU117" s="864"/>
      <c r="BV117" s="865"/>
    </row>
    <row r="118" spans="2:74" ht="15.75" customHeight="1" x14ac:dyDescent="0.15">
      <c r="B118" s="1033"/>
      <c r="C118" s="875"/>
      <c r="D118" s="875"/>
      <c r="E118" s="875"/>
      <c r="F118" s="876"/>
      <c r="G118" s="1033"/>
      <c r="H118" s="875"/>
      <c r="I118" s="875"/>
      <c r="J118" s="875"/>
      <c r="K118" s="876"/>
      <c r="L118" s="28"/>
      <c r="M118" s="24"/>
      <c r="N118" s="24"/>
      <c r="O118" s="24"/>
      <c r="P118" s="24"/>
      <c r="Q118" s="23"/>
      <c r="R118" s="1298"/>
      <c r="S118" s="1298"/>
      <c r="T118" s="1298"/>
      <c r="U118" s="1298"/>
      <c r="V118" s="1298"/>
      <c r="W118" s="1253" t="s">
        <v>347</v>
      </c>
      <c r="X118" s="1253"/>
      <c r="Y118" s="1253"/>
      <c r="Z118" s="1253"/>
      <c r="AA118" s="1253"/>
      <c r="AB118" s="1253"/>
      <c r="AC118" s="1253"/>
      <c r="AD118" s="1253"/>
      <c r="AE118" s="1253"/>
      <c r="AF118" s="1253"/>
      <c r="AG118" s="1253"/>
      <c r="AH118" s="1253"/>
      <c r="AI118" s="1253"/>
      <c r="AJ118" s="1253"/>
      <c r="AK118" s="40"/>
      <c r="AL118" s="5"/>
      <c r="AM118" s="5"/>
      <c r="AN118" s="5"/>
      <c r="AO118" s="5"/>
      <c r="AP118" s="5"/>
      <c r="AQ118" s="5"/>
      <c r="AR118" s="5"/>
      <c r="AS118" s="5"/>
      <c r="AT118" s="5"/>
      <c r="AU118" s="1272"/>
      <c r="AV118" s="1272"/>
      <c r="AW118" s="1272"/>
      <c r="AX118" s="1272"/>
      <c r="AY118" s="1272"/>
      <c r="AZ118" s="1272"/>
      <c r="BA118" s="1272"/>
      <c r="BB118" s="1272"/>
      <c r="BC118" s="1272"/>
      <c r="BD118" s="1272"/>
      <c r="BE118" s="1272"/>
      <c r="BF118" s="1272"/>
      <c r="BG118" s="5"/>
      <c r="BH118" s="5"/>
      <c r="BI118" s="5"/>
      <c r="BJ118" s="5"/>
      <c r="BK118" s="5"/>
      <c r="BL118" s="5"/>
      <c r="BM118" s="5"/>
      <c r="BN118" s="5"/>
      <c r="BO118" s="21"/>
      <c r="BP118" s="864"/>
      <c r="BQ118" s="864"/>
      <c r="BR118" s="864"/>
      <c r="BS118" s="864"/>
      <c r="BT118" s="864"/>
      <c r="BU118" s="864"/>
      <c r="BV118" s="865"/>
    </row>
    <row r="119" spans="2:74" ht="15.75" customHeight="1" x14ac:dyDescent="0.15">
      <c r="B119" s="1033"/>
      <c r="C119" s="875"/>
      <c r="D119" s="875"/>
      <c r="E119" s="875"/>
      <c r="F119" s="876"/>
      <c r="G119" s="1033"/>
      <c r="H119" s="875"/>
      <c r="I119" s="875"/>
      <c r="J119" s="875"/>
      <c r="K119" s="876"/>
      <c r="L119" s="28"/>
      <c r="M119" s="24"/>
      <c r="N119" s="24"/>
      <c r="O119" s="24"/>
      <c r="P119" s="24"/>
      <c r="Q119" s="23"/>
      <c r="R119" s="1298"/>
      <c r="S119" s="1298"/>
      <c r="T119" s="1298"/>
      <c r="U119" s="1298"/>
      <c r="V119" s="1298"/>
      <c r="W119" s="1253" t="s">
        <v>346</v>
      </c>
      <c r="X119" s="1253"/>
      <c r="Y119" s="1253"/>
      <c r="Z119" s="1253"/>
      <c r="AA119" s="1253"/>
      <c r="AB119" s="1253"/>
      <c r="AC119" s="1253"/>
      <c r="AD119" s="1253"/>
      <c r="AE119" s="1253"/>
      <c r="AF119" s="1253"/>
      <c r="AG119" s="1253"/>
      <c r="AH119" s="1253"/>
      <c r="AI119" s="1253"/>
      <c r="AJ119" s="1253"/>
      <c r="AK119" s="1263"/>
      <c r="AL119" s="1264"/>
      <c r="AM119" s="1264"/>
      <c r="AN119" s="1264"/>
      <c r="AO119" s="1264"/>
      <c r="AP119" s="1264"/>
      <c r="AQ119" s="1264"/>
      <c r="AR119" s="1264"/>
      <c r="AS119" s="1264"/>
      <c r="AT119" s="1264"/>
      <c r="AU119" s="1264"/>
      <c r="AV119" s="1264"/>
      <c r="AW119" s="1264"/>
      <c r="AX119" s="1264"/>
      <c r="AY119" s="1264"/>
      <c r="AZ119" s="1264"/>
      <c r="BA119" s="1264"/>
      <c r="BB119" s="1264"/>
      <c r="BC119" s="1264"/>
      <c r="BD119" s="1264"/>
      <c r="BE119" s="1264"/>
      <c r="BF119" s="1264"/>
      <c r="BG119" s="1264"/>
      <c r="BH119" s="1264"/>
      <c r="BI119" s="1264"/>
      <c r="BJ119" s="1264"/>
      <c r="BK119" s="1264"/>
      <c r="BL119" s="1264"/>
      <c r="BM119" s="1264"/>
      <c r="BN119" s="1264"/>
      <c r="BO119" s="1265"/>
      <c r="BP119" s="864"/>
      <c r="BQ119" s="864"/>
      <c r="BR119" s="864"/>
      <c r="BS119" s="864"/>
      <c r="BT119" s="864"/>
      <c r="BU119" s="864"/>
      <c r="BV119" s="865"/>
    </row>
    <row r="120" spans="2:74" ht="15.75" customHeight="1" x14ac:dyDescent="0.15">
      <c r="B120" s="1033"/>
      <c r="C120" s="875"/>
      <c r="D120" s="875"/>
      <c r="E120" s="875"/>
      <c r="F120" s="876"/>
      <c r="G120" s="1033"/>
      <c r="H120" s="875"/>
      <c r="I120" s="875"/>
      <c r="J120" s="875"/>
      <c r="K120" s="876"/>
      <c r="L120" s="28"/>
      <c r="M120" s="24"/>
      <c r="N120" s="24"/>
      <c r="O120" s="24"/>
      <c r="P120" s="24"/>
      <c r="Q120" s="23"/>
      <c r="R120" s="1298"/>
      <c r="S120" s="1298"/>
      <c r="T120" s="1298"/>
      <c r="U120" s="1298"/>
      <c r="V120" s="1298"/>
      <c r="W120" s="1298" t="s">
        <v>345</v>
      </c>
      <c r="X120" s="1298"/>
      <c r="Y120" s="1298"/>
      <c r="Z120" s="1298"/>
      <c r="AA120" s="1298"/>
      <c r="AB120" s="1298"/>
      <c r="AC120" s="1298"/>
      <c r="AD120" s="1253" t="s">
        <v>344</v>
      </c>
      <c r="AE120" s="1253"/>
      <c r="AF120" s="1253"/>
      <c r="AG120" s="1253"/>
      <c r="AH120" s="1253"/>
      <c r="AI120" s="1253"/>
      <c r="AJ120" s="1253"/>
      <c r="AK120" s="1269"/>
      <c r="AL120" s="1270"/>
      <c r="AM120" s="1270"/>
      <c r="AN120" s="1270"/>
      <c r="AO120" s="1270"/>
      <c r="AP120" s="1270"/>
      <c r="AQ120" s="1270"/>
      <c r="AR120" s="1270"/>
      <c r="AS120" s="1270"/>
      <c r="AT120" s="1270"/>
      <c r="AU120" s="1270"/>
      <c r="AV120" s="1270"/>
      <c r="AW120" s="1270"/>
      <c r="AX120" s="1270"/>
      <c r="AY120" s="1270"/>
      <c r="AZ120" s="1270"/>
      <c r="BA120" s="1270"/>
      <c r="BB120" s="1270"/>
      <c r="BC120" s="1270"/>
      <c r="BD120" s="1270"/>
      <c r="BE120" s="1270"/>
      <c r="BF120" s="1270"/>
      <c r="BG120" s="1270"/>
      <c r="BH120" s="1270"/>
      <c r="BI120" s="1270"/>
      <c r="BJ120" s="1270"/>
      <c r="BK120" s="1270"/>
      <c r="BL120" s="1270"/>
      <c r="BM120" s="1270"/>
      <c r="BN120" s="1270"/>
      <c r="BO120" s="1271"/>
      <c r="BP120" s="864"/>
      <c r="BQ120" s="864"/>
      <c r="BR120" s="864"/>
      <c r="BS120" s="864"/>
      <c r="BT120" s="864"/>
      <c r="BU120" s="864"/>
      <c r="BV120" s="865"/>
    </row>
    <row r="121" spans="2:74" ht="15.75" customHeight="1" x14ac:dyDescent="0.15">
      <c r="B121" s="1033"/>
      <c r="C121" s="875"/>
      <c r="D121" s="875"/>
      <c r="E121" s="875"/>
      <c r="F121" s="876"/>
      <c r="G121" s="1033"/>
      <c r="H121" s="875"/>
      <c r="I121" s="875"/>
      <c r="J121" s="875"/>
      <c r="K121" s="876"/>
      <c r="L121" s="28"/>
      <c r="M121" s="24"/>
      <c r="N121" s="24"/>
      <c r="O121" s="24"/>
      <c r="P121" s="24"/>
      <c r="Q121" s="23"/>
      <c r="R121" s="1298"/>
      <c r="S121" s="1298"/>
      <c r="T121" s="1298"/>
      <c r="U121" s="1298"/>
      <c r="V121" s="1298"/>
      <c r="W121" s="1298"/>
      <c r="X121" s="1298"/>
      <c r="Y121" s="1298"/>
      <c r="Z121" s="1298"/>
      <c r="AA121" s="1298"/>
      <c r="AB121" s="1298"/>
      <c r="AC121" s="1298"/>
      <c r="AD121" s="1253"/>
      <c r="AE121" s="1253"/>
      <c r="AF121" s="1253"/>
      <c r="AG121" s="1253"/>
      <c r="AH121" s="1253"/>
      <c r="AI121" s="1253"/>
      <c r="AJ121" s="1253"/>
      <c r="AK121" s="1266"/>
      <c r="AL121" s="1267"/>
      <c r="AM121" s="1267"/>
      <c r="AN121" s="1267"/>
      <c r="AO121" s="1267"/>
      <c r="AP121" s="1267"/>
      <c r="AQ121" s="1267"/>
      <c r="AR121" s="1267"/>
      <c r="AS121" s="1267"/>
      <c r="AT121" s="1267"/>
      <c r="AU121" s="1267"/>
      <c r="AV121" s="1267"/>
      <c r="AW121" s="1267"/>
      <c r="AX121" s="1267"/>
      <c r="AY121" s="1267"/>
      <c r="AZ121" s="1267"/>
      <c r="BA121" s="1267"/>
      <c r="BB121" s="1267"/>
      <c r="BC121" s="1267"/>
      <c r="BD121" s="1267"/>
      <c r="BE121" s="1267"/>
      <c r="BF121" s="1267"/>
      <c r="BG121" s="1267"/>
      <c r="BH121" s="1267"/>
      <c r="BI121" s="1267"/>
      <c r="BJ121" s="1267"/>
      <c r="BK121" s="1267"/>
      <c r="BL121" s="1267"/>
      <c r="BM121" s="1267"/>
      <c r="BN121" s="1267"/>
      <c r="BO121" s="1268"/>
      <c r="BP121" s="864"/>
      <c r="BQ121" s="864"/>
      <c r="BR121" s="864"/>
      <c r="BS121" s="864"/>
      <c r="BT121" s="864"/>
      <c r="BU121" s="864"/>
      <c r="BV121" s="865"/>
    </row>
    <row r="122" spans="2:74" ht="15.75" customHeight="1" x14ac:dyDescent="0.15">
      <c r="B122" s="1033"/>
      <c r="C122" s="875"/>
      <c r="D122" s="875"/>
      <c r="E122" s="875"/>
      <c r="F122" s="876"/>
      <c r="G122" s="1033"/>
      <c r="H122" s="875"/>
      <c r="I122" s="875"/>
      <c r="J122" s="875"/>
      <c r="K122" s="876"/>
      <c r="L122" s="28"/>
      <c r="M122" s="24"/>
      <c r="N122" s="24"/>
      <c r="O122" s="24"/>
      <c r="P122" s="24"/>
      <c r="Q122" s="23"/>
      <c r="R122" s="1298"/>
      <c r="S122" s="1298"/>
      <c r="T122" s="1298"/>
      <c r="U122" s="1298"/>
      <c r="V122" s="1298"/>
      <c r="W122" s="1298"/>
      <c r="X122" s="1298"/>
      <c r="Y122" s="1298"/>
      <c r="Z122" s="1298"/>
      <c r="AA122" s="1298"/>
      <c r="AB122" s="1298"/>
      <c r="AC122" s="1298"/>
      <c r="AD122" s="1253" t="s">
        <v>343</v>
      </c>
      <c r="AE122" s="1253"/>
      <c r="AF122" s="1253"/>
      <c r="AG122" s="1253"/>
      <c r="AH122" s="1253"/>
      <c r="AI122" s="1253"/>
      <c r="AJ122" s="1253"/>
      <c r="AK122" s="1269"/>
      <c r="AL122" s="1270"/>
      <c r="AM122" s="1270"/>
      <c r="AN122" s="1270"/>
      <c r="AO122" s="1270"/>
      <c r="AP122" s="1270"/>
      <c r="AQ122" s="1270"/>
      <c r="AR122" s="1270"/>
      <c r="AS122" s="1270"/>
      <c r="AT122" s="1270"/>
      <c r="AU122" s="1270"/>
      <c r="AV122" s="1270"/>
      <c r="AW122" s="1270"/>
      <c r="AX122" s="1270"/>
      <c r="AY122" s="1270"/>
      <c r="AZ122" s="1270"/>
      <c r="BA122" s="1270"/>
      <c r="BB122" s="1270"/>
      <c r="BC122" s="1270"/>
      <c r="BD122" s="1270"/>
      <c r="BE122" s="1270"/>
      <c r="BF122" s="1270"/>
      <c r="BG122" s="1270"/>
      <c r="BH122" s="1270"/>
      <c r="BI122" s="1270"/>
      <c r="BJ122" s="1270"/>
      <c r="BK122" s="1270"/>
      <c r="BL122" s="1270"/>
      <c r="BM122" s="1270"/>
      <c r="BN122" s="1270"/>
      <c r="BO122" s="1271"/>
      <c r="BP122" s="864"/>
      <c r="BQ122" s="864"/>
      <c r="BR122" s="864"/>
      <c r="BS122" s="864"/>
      <c r="BT122" s="864"/>
      <c r="BU122" s="864"/>
      <c r="BV122" s="865"/>
    </row>
    <row r="123" spans="2:74" ht="15.75" customHeight="1" x14ac:dyDescent="0.15">
      <c r="B123" s="1033"/>
      <c r="C123" s="875"/>
      <c r="D123" s="875"/>
      <c r="E123" s="875"/>
      <c r="F123" s="876"/>
      <c r="G123" s="1033"/>
      <c r="H123" s="875"/>
      <c r="I123" s="875"/>
      <c r="J123" s="875"/>
      <c r="K123" s="876"/>
      <c r="L123" s="28"/>
      <c r="M123" s="24"/>
      <c r="N123" s="24"/>
      <c r="O123" s="24"/>
      <c r="P123" s="24"/>
      <c r="Q123" s="23"/>
      <c r="R123" s="1298"/>
      <c r="S123" s="1298"/>
      <c r="T123" s="1298"/>
      <c r="U123" s="1298"/>
      <c r="V123" s="1298"/>
      <c r="W123" s="1298"/>
      <c r="X123" s="1298"/>
      <c r="Y123" s="1298"/>
      <c r="Z123" s="1298"/>
      <c r="AA123" s="1298"/>
      <c r="AB123" s="1298"/>
      <c r="AC123" s="1298"/>
      <c r="AD123" s="1253"/>
      <c r="AE123" s="1253"/>
      <c r="AF123" s="1253"/>
      <c r="AG123" s="1253"/>
      <c r="AH123" s="1253"/>
      <c r="AI123" s="1253"/>
      <c r="AJ123" s="1253"/>
      <c r="AK123" s="1266"/>
      <c r="AL123" s="1267"/>
      <c r="AM123" s="1267"/>
      <c r="AN123" s="1267"/>
      <c r="AO123" s="1267"/>
      <c r="AP123" s="1267"/>
      <c r="AQ123" s="1267"/>
      <c r="AR123" s="1267"/>
      <c r="AS123" s="1267"/>
      <c r="AT123" s="1267"/>
      <c r="AU123" s="1267"/>
      <c r="AV123" s="1267"/>
      <c r="AW123" s="1267"/>
      <c r="AX123" s="1267"/>
      <c r="AY123" s="1267"/>
      <c r="AZ123" s="1267"/>
      <c r="BA123" s="1267"/>
      <c r="BB123" s="1267"/>
      <c r="BC123" s="1267"/>
      <c r="BD123" s="1267"/>
      <c r="BE123" s="1267"/>
      <c r="BF123" s="1267"/>
      <c r="BG123" s="1267"/>
      <c r="BH123" s="1267"/>
      <c r="BI123" s="1267"/>
      <c r="BJ123" s="1267"/>
      <c r="BK123" s="1267"/>
      <c r="BL123" s="1267"/>
      <c r="BM123" s="1267"/>
      <c r="BN123" s="1267"/>
      <c r="BO123" s="1268"/>
      <c r="BP123" s="864"/>
      <c r="BQ123" s="864"/>
      <c r="BR123" s="864"/>
      <c r="BS123" s="864"/>
      <c r="BT123" s="864"/>
      <c r="BU123" s="864"/>
      <c r="BV123" s="865"/>
    </row>
    <row r="124" spans="2:74" ht="15.75" customHeight="1" x14ac:dyDescent="0.15">
      <c r="B124" s="1033"/>
      <c r="C124" s="875"/>
      <c r="D124" s="875"/>
      <c r="E124" s="875"/>
      <c r="F124" s="876"/>
      <c r="G124" s="1033"/>
      <c r="H124" s="875"/>
      <c r="I124" s="875"/>
      <c r="J124" s="875"/>
      <c r="K124" s="876"/>
      <c r="L124" s="28"/>
      <c r="M124" s="24"/>
      <c r="N124" s="24"/>
      <c r="O124" s="24"/>
      <c r="P124" s="24"/>
      <c r="Q124" s="23"/>
      <c r="R124" s="1298"/>
      <c r="S124" s="1298"/>
      <c r="T124" s="1298"/>
      <c r="U124" s="1298"/>
      <c r="V124" s="1298"/>
      <c r="W124" s="1253" t="s">
        <v>59</v>
      </c>
      <c r="X124" s="1253"/>
      <c r="Y124" s="1253"/>
      <c r="Z124" s="1253"/>
      <c r="AA124" s="1253"/>
      <c r="AB124" s="1253"/>
      <c r="AC124" s="1253"/>
      <c r="AD124" s="1253"/>
      <c r="AE124" s="1253"/>
      <c r="AF124" s="1253"/>
      <c r="AG124" s="1253"/>
      <c r="AH124" s="1253"/>
      <c r="AI124" s="1253"/>
      <c r="AJ124" s="1253"/>
      <c r="AK124" s="1263"/>
      <c r="AL124" s="1264"/>
      <c r="AM124" s="1264"/>
      <c r="AN124" s="1264"/>
      <c r="AO124" s="1264"/>
      <c r="AP124" s="1264"/>
      <c r="AQ124" s="1264"/>
      <c r="AR124" s="1264"/>
      <c r="AS124" s="1264"/>
      <c r="AT124" s="1264"/>
      <c r="AU124" s="1264"/>
      <c r="AV124" s="1264"/>
      <c r="AW124" s="1264"/>
      <c r="AX124" s="1264"/>
      <c r="AY124" s="1264"/>
      <c r="AZ124" s="1264"/>
      <c r="BA124" s="1264"/>
      <c r="BB124" s="1264"/>
      <c r="BC124" s="1264"/>
      <c r="BD124" s="1264"/>
      <c r="BE124" s="1264"/>
      <c r="BF124" s="1264"/>
      <c r="BG124" s="1264"/>
      <c r="BH124" s="1264"/>
      <c r="BI124" s="1264"/>
      <c r="BJ124" s="1264"/>
      <c r="BK124" s="1264"/>
      <c r="BL124" s="1264"/>
      <c r="BM124" s="1264"/>
      <c r="BN124" s="1264"/>
      <c r="BO124" s="1265"/>
      <c r="BP124" s="864"/>
      <c r="BQ124" s="864"/>
      <c r="BR124" s="864"/>
      <c r="BS124" s="864"/>
      <c r="BT124" s="864"/>
      <c r="BU124" s="864"/>
      <c r="BV124" s="865"/>
    </row>
    <row r="125" spans="2:74" ht="15.75" customHeight="1" x14ac:dyDescent="0.15">
      <c r="B125" s="1299"/>
      <c r="C125" s="1300"/>
      <c r="D125" s="1300"/>
      <c r="E125" s="1300"/>
      <c r="F125" s="1301"/>
      <c r="G125" s="1299"/>
      <c r="H125" s="1300"/>
      <c r="I125" s="1300"/>
      <c r="J125" s="1300"/>
      <c r="K125" s="1301"/>
      <c r="L125" s="27"/>
      <c r="M125" s="26"/>
      <c r="N125" s="26"/>
      <c r="O125" s="26"/>
      <c r="P125" s="26"/>
      <c r="Q125" s="25"/>
      <c r="R125" s="1253" t="s">
        <v>342</v>
      </c>
      <c r="S125" s="1253"/>
      <c r="T125" s="1253"/>
      <c r="U125" s="1253"/>
      <c r="V125" s="1253"/>
      <c r="W125" s="1253"/>
      <c r="X125" s="1253"/>
      <c r="Y125" s="1253"/>
      <c r="Z125" s="1253"/>
      <c r="AA125" s="1253"/>
      <c r="AB125" s="1253"/>
      <c r="AC125" s="1253"/>
      <c r="AD125" s="1253"/>
      <c r="AE125" s="1253"/>
      <c r="AF125" s="1253"/>
      <c r="AG125" s="1253"/>
      <c r="AH125" s="1253"/>
      <c r="AI125" s="1253"/>
      <c r="AJ125" s="1253"/>
      <c r="AK125" s="1263"/>
      <c r="AL125" s="1264"/>
      <c r="AM125" s="1264"/>
      <c r="AN125" s="1264"/>
      <c r="AO125" s="1264"/>
      <c r="AP125" s="1264"/>
      <c r="AQ125" s="1264"/>
      <c r="AR125" s="1264"/>
      <c r="AS125" s="1264"/>
      <c r="AT125" s="1264"/>
      <c r="AU125" s="1264"/>
      <c r="AV125" s="1264"/>
      <c r="AW125" s="1264"/>
      <c r="AX125" s="1264"/>
      <c r="AY125" s="1264"/>
      <c r="AZ125" s="1264"/>
      <c r="BA125" s="1264"/>
      <c r="BB125" s="1264"/>
      <c r="BC125" s="1264"/>
      <c r="BD125" s="1264"/>
      <c r="BE125" s="1264"/>
      <c r="BF125" s="1264"/>
      <c r="BG125" s="1264"/>
      <c r="BH125" s="1264"/>
      <c r="BI125" s="1264"/>
      <c r="BJ125" s="1264"/>
      <c r="BK125" s="1264"/>
      <c r="BL125" s="1264"/>
      <c r="BM125" s="1264"/>
      <c r="BN125" s="1264"/>
      <c r="BO125" s="1265"/>
      <c r="BP125" s="864"/>
      <c r="BQ125" s="864"/>
      <c r="BR125" s="864"/>
      <c r="BS125" s="864"/>
      <c r="BT125" s="864"/>
      <c r="BU125" s="864"/>
      <c r="BV125" s="865"/>
    </row>
    <row r="126" spans="2:74" ht="15.75" customHeight="1" x14ac:dyDescent="0.15">
      <c r="B126" s="14"/>
      <c r="C126" s="14"/>
      <c r="D126" s="14"/>
      <c r="E126" s="14"/>
      <c r="F126" s="14"/>
      <c r="G126" s="14"/>
      <c r="H126" s="14"/>
      <c r="I126" s="14"/>
      <c r="J126" s="14"/>
      <c r="K126" s="14"/>
      <c r="L126" s="6" t="s">
        <v>341</v>
      </c>
      <c r="M126" s="24"/>
      <c r="N126" s="24"/>
      <c r="O126" s="24"/>
      <c r="P126" s="24"/>
      <c r="Q126" s="24"/>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row>
    <row r="127" spans="2:74" ht="12" customHeight="1" x14ac:dyDescent="0.15"/>
    <row r="128" spans="2:74" ht="12" customHeight="1" x14ac:dyDescent="0.15"/>
    <row r="129" spans="2:74" ht="16.5" customHeight="1" x14ac:dyDescent="0.15">
      <c r="B129" s="45" t="s">
        <v>473</v>
      </c>
    </row>
    <row r="130" spans="2:74" ht="24.75" customHeight="1" x14ac:dyDescent="0.15">
      <c r="B130" s="680" t="s">
        <v>106</v>
      </c>
      <c r="C130" s="680"/>
      <c r="D130" s="680"/>
      <c r="E130" s="680"/>
      <c r="F130" s="680"/>
      <c r="G130" s="680"/>
      <c r="H130" s="680"/>
      <c r="I130" s="680"/>
      <c r="J130" s="680"/>
      <c r="K130" s="680"/>
      <c r="L130" s="680"/>
      <c r="M130" s="680"/>
      <c r="N130" s="680"/>
      <c r="O130" s="680"/>
      <c r="P130" s="680"/>
      <c r="Q130" s="680"/>
      <c r="R130" s="680"/>
      <c r="S130" s="680"/>
      <c r="T130" s="680"/>
      <c r="U130" s="680"/>
      <c r="V130" s="680"/>
      <c r="W130" s="680"/>
      <c r="X130" s="680"/>
      <c r="Y130" s="680"/>
      <c r="Z130" s="680"/>
      <c r="AA130" s="680"/>
      <c r="AB130" s="680"/>
      <c r="AC130" s="680"/>
      <c r="AD130" s="680"/>
      <c r="AE130" s="680"/>
      <c r="AF130" s="680"/>
      <c r="AG130" s="680"/>
      <c r="AH130" s="680"/>
      <c r="AI130" s="680"/>
      <c r="AJ130" s="680"/>
      <c r="AK130" s="680"/>
      <c r="AL130" s="680"/>
      <c r="AM130" s="680"/>
      <c r="AN130" s="680"/>
      <c r="AO130" s="680"/>
      <c r="AP130" s="680"/>
      <c r="AQ130" s="680"/>
      <c r="AR130" s="680"/>
      <c r="AS130" s="680"/>
      <c r="AT130" s="680"/>
      <c r="AU130" s="680"/>
      <c r="AV130" s="680"/>
      <c r="AW130" s="680"/>
      <c r="AX130" s="680"/>
      <c r="AY130" s="680"/>
      <c r="AZ130" s="680"/>
      <c r="BA130" s="680"/>
      <c r="BB130" s="680"/>
      <c r="BC130" s="680"/>
      <c r="BD130" s="680"/>
      <c r="BE130" s="680"/>
      <c r="BF130" s="680"/>
      <c r="BG130" s="680"/>
      <c r="BH130" s="680"/>
      <c r="BI130" s="680"/>
      <c r="BJ130" s="680"/>
      <c r="BK130" s="680"/>
      <c r="BL130" s="680"/>
      <c r="BM130" s="680"/>
      <c r="BN130" s="680"/>
      <c r="BO130" s="680"/>
      <c r="BP130" s="680"/>
      <c r="BQ130" s="680"/>
      <c r="BR130" s="680"/>
      <c r="BS130" s="680"/>
      <c r="BT130" s="680"/>
      <c r="BU130" s="680"/>
      <c r="BV130" s="680"/>
    </row>
    <row r="131" spans="2:74" ht="16.5" customHeight="1" x14ac:dyDescent="0.15">
      <c r="B131" s="668" t="s">
        <v>13</v>
      </c>
      <c r="C131" s="669"/>
      <c r="D131" s="669"/>
      <c r="E131" s="669"/>
      <c r="F131" s="669"/>
      <c r="G131" s="669"/>
      <c r="H131" s="669"/>
      <c r="I131" s="669"/>
      <c r="J131" s="669"/>
      <c r="K131" s="669"/>
      <c r="L131" s="669"/>
      <c r="M131" s="669"/>
      <c r="N131" s="669"/>
      <c r="O131" s="669"/>
      <c r="P131" s="669"/>
      <c r="Q131" s="670"/>
      <c r="R131" s="671" t="s">
        <v>114</v>
      </c>
      <c r="S131" s="672"/>
      <c r="T131" s="672"/>
      <c r="U131" s="672"/>
      <c r="V131" s="672"/>
      <c r="W131" s="672"/>
      <c r="X131" s="672"/>
      <c r="Y131" s="672"/>
      <c r="Z131" s="672"/>
      <c r="AA131" s="672"/>
      <c r="AB131" s="672"/>
      <c r="AC131" s="672"/>
      <c r="AD131" s="672"/>
      <c r="AE131" s="672"/>
      <c r="AF131" s="672"/>
      <c r="AG131" s="673"/>
      <c r="AH131" s="671" t="s">
        <v>107</v>
      </c>
      <c r="AI131" s="672"/>
      <c r="AJ131" s="672"/>
      <c r="AK131" s="672"/>
      <c r="AL131" s="672"/>
      <c r="AM131" s="672"/>
      <c r="AN131" s="672"/>
      <c r="AO131" s="672"/>
      <c r="AP131" s="672"/>
      <c r="AQ131" s="672"/>
      <c r="AR131" s="672"/>
      <c r="AS131" s="672"/>
      <c r="AT131" s="672"/>
      <c r="AU131" s="672"/>
      <c r="AV131" s="672"/>
      <c r="AW131" s="672"/>
      <c r="AX131" s="672"/>
      <c r="AY131" s="672"/>
      <c r="AZ131" s="672"/>
      <c r="BA131" s="672"/>
      <c r="BB131" s="672"/>
      <c r="BC131" s="672"/>
      <c r="BD131" s="672"/>
      <c r="BE131" s="672"/>
      <c r="BF131" s="672"/>
      <c r="BG131" s="672"/>
      <c r="BH131" s="672"/>
      <c r="BI131" s="672"/>
      <c r="BJ131" s="672"/>
      <c r="BK131" s="672"/>
      <c r="BL131" s="672"/>
      <c r="BM131" s="672"/>
      <c r="BN131" s="672"/>
      <c r="BO131" s="672"/>
      <c r="BP131" s="672"/>
      <c r="BQ131" s="672"/>
      <c r="BR131" s="672"/>
      <c r="BS131" s="672"/>
      <c r="BT131" s="672"/>
      <c r="BU131" s="672"/>
      <c r="BV131" s="673"/>
    </row>
    <row r="132" spans="2:74" x14ac:dyDescent="0.15">
      <c r="B132" s="10"/>
      <c r="C132" s="4"/>
      <c r="D132" s="4"/>
      <c r="E132" s="4"/>
      <c r="F132" s="4"/>
      <c r="G132" s="4"/>
      <c r="H132" s="4"/>
      <c r="I132" s="4"/>
      <c r="J132" s="4"/>
      <c r="K132" s="4"/>
      <c r="L132" s="4"/>
      <c r="M132" s="4"/>
      <c r="N132" s="4"/>
      <c r="O132" s="4"/>
      <c r="P132" s="4"/>
      <c r="Q132" s="11"/>
      <c r="R132" s="10"/>
      <c r="S132" s="4"/>
      <c r="T132" s="4"/>
      <c r="U132" s="4"/>
      <c r="V132" s="4"/>
      <c r="W132" s="4"/>
      <c r="X132" s="4"/>
      <c r="Y132" s="4"/>
      <c r="Z132" s="4"/>
      <c r="AA132" s="4"/>
      <c r="AB132" s="4"/>
      <c r="AC132" s="4"/>
      <c r="AD132" s="4"/>
      <c r="AE132" s="4"/>
      <c r="AF132" s="4"/>
      <c r="AG132" s="4"/>
      <c r="AH132" s="10"/>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11"/>
    </row>
    <row r="133" spans="2:74" x14ac:dyDescent="0.15">
      <c r="B133" s="9"/>
      <c r="Q133" s="12"/>
      <c r="R133" s="9"/>
      <c r="AH133" s="9"/>
      <c r="BV133" s="12"/>
    </row>
    <row r="134" spans="2:74" x14ac:dyDescent="0.15">
      <c r="B134" s="9"/>
      <c r="Q134" s="12"/>
      <c r="R134" s="9"/>
      <c r="AH134" s="9"/>
      <c r="BV134" s="12"/>
    </row>
    <row r="135" spans="2:74" x14ac:dyDescent="0.15">
      <c r="B135" s="9"/>
      <c r="Q135" s="12"/>
      <c r="R135" s="9"/>
      <c r="AH135" s="9"/>
      <c r="BV135" s="12"/>
    </row>
    <row r="136" spans="2:74" x14ac:dyDescent="0.15">
      <c r="B136" s="9"/>
      <c r="Q136" s="12"/>
      <c r="R136" s="9"/>
      <c r="AH136" s="9"/>
      <c r="BV136" s="12"/>
    </row>
    <row r="137" spans="2:74" x14ac:dyDescent="0.15">
      <c r="B137" s="9"/>
      <c r="Q137" s="12"/>
      <c r="R137" s="9"/>
      <c r="AH137" s="9"/>
      <c r="BV137" s="12"/>
    </row>
    <row r="138" spans="2:74" x14ac:dyDescent="0.15">
      <c r="B138" s="9"/>
      <c r="Q138" s="12"/>
      <c r="R138" s="9"/>
      <c r="AH138" s="9"/>
      <c r="BV138" s="12"/>
    </row>
    <row r="139" spans="2:74" x14ac:dyDescent="0.15">
      <c r="B139" s="9"/>
      <c r="Q139" s="12"/>
      <c r="R139" s="9"/>
      <c r="AH139" s="9"/>
      <c r="BV139" s="12"/>
    </row>
    <row r="140" spans="2:74" x14ac:dyDescent="0.15">
      <c r="B140" s="9"/>
      <c r="Q140" s="12"/>
      <c r="R140" s="9"/>
      <c r="AH140" s="9"/>
      <c r="BV140" s="12"/>
    </row>
    <row r="141" spans="2:74" x14ac:dyDescent="0.15">
      <c r="B141" s="9"/>
      <c r="Q141" s="12"/>
      <c r="R141" s="9"/>
      <c r="AH141" s="9"/>
      <c r="BV141" s="12"/>
    </row>
    <row r="142" spans="2:74" x14ac:dyDescent="0.15">
      <c r="B142" s="9"/>
      <c r="Q142" s="12"/>
      <c r="R142" s="9"/>
      <c r="AH142" s="9"/>
      <c r="BV142" s="12"/>
    </row>
    <row r="143" spans="2:74" x14ac:dyDescent="0.15">
      <c r="B143" s="9"/>
      <c r="Q143" s="12"/>
      <c r="R143" s="9"/>
      <c r="AH143" s="9"/>
      <c r="BV143" s="12"/>
    </row>
    <row r="144" spans="2:74" x14ac:dyDescent="0.15">
      <c r="B144" s="7"/>
      <c r="C144" s="8"/>
      <c r="D144" s="8"/>
      <c r="E144" s="8"/>
      <c r="F144" s="8"/>
      <c r="G144" s="8"/>
      <c r="H144" s="8"/>
      <c r="I144" s="8"/>
      <c r="J144" s="8"/>
      <c r="K144" s="8"/>
      <c r="L144" s="8"/>
      <c r="M144" s="8"/>
      <c r="N144" s="8"/>
      <c r="O144" s="8"/>
      <c r="P144" s="8"/>
      <c r="Q144" s="13"/>
      <c r="R144" s="7"/>
      <c r="S144" s="8"/>
      <c r="T144" s="8"/>
      <c r="U144" s="8"/>
      <c r="V144" s="8"/>
      <c r="W144" s="8"/>
      <c r="X144" s="8"/>
      <c r="Y144" s="8"/>
      <c r="Z144" s="8"/>
      <c r="AA144" s="8"/>
      <c r="AB144" s="8"/>
      <c r="AC144" s="8"/>
      <c r="AD144" s="8"/>
      <c r="AE144" s="8"/>
      <c r="AF144" s="8"/>
      <c r="AG144" s="8"/>
      <c r="AH144" s="7"/>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13"/>
    </row>
    <row r="145" spans="2:74" x14ac:dyDescent="0.15">
      <c r="B145" s="10"/>
      <c r="C145" s="4"/>
      <c r="D145" s="4"/>
      <c r="E145" s="4"/>
      <c r="F145" s="4"/>
      <c r="G145" s="4"/>
      <c r="H145" s="4"/>
      <c r="I145" s="4"/>
      <c r="J145" s="4"/>
      <c r="K145" s="4"/>
      <c r="L145" s="4"/>
      <c r="M145" s="4"/>
      <c r="N145" s="4"/>
      <c r="O145" s="4"/>
      <c r="P145" s="4"/>
      <c r="Q145" s="11"/>
      <c r="AH145" s="10"/>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11"/>
    </row>
    <row r="146" spans="2:74" x14ac:dyDescent="0.15">
      <c r="B146" s="9"/>
      <c r="Q146" s="12"/>
      <c r="AH146" s="9"/>
      <c r="BV146" s="12"/>
    </row>
    <row r="147" spans="2:74" x14ac:dyDescent="0.15">
      <c r="B147" s="9"/>
      <c r="Q147" s="12"/>
      <c r="AH147" s="9"/>
      <c r="BV147" s="12"/>
    </row>
    <row r="148" spans="2:74" x14ac:dyDescent="0.15">
      <c r="B148" s="9"/>
      <c r="Q148" s="12"/>
      <c r="AH148" s="9"/>
      <c r="BV148" s="12"/>
    </row>
    <row r="149" spans="2:74" x14ac:dyDescent="0.15">
      <c r="B149" s="9"/>
      <c r="Q149" s="12"/>
      <c r="AH149" s="9"/>
      <c r="BV149" s="12"/>
    </row>
    <row r="150" spans="2:74" x14ac:dyDescent="0.15">
      <c r="B150" s="9"/>
      <c r="Q150" s="12"/>
      <c r="AH150" s="9"/>
      <c r="BV150" s="12"/>
    </row>
    <row r="151" spans="2:74" x14ac:dyDescent="0.15">
      <c r="B151" s="9"/>
      <c r="Q151" s="12"/>
      <c r="AH151" s="9"/>
      <c r="BV151" s="12"/>
    </row>
    <row r="152" spans="2:74" x14ac:dyDescent="0.15">
      <c r="B152" s="9"/>
      <c r="Q152" s="12"/>
      <c r="AH152" s="9"/>
      <c r="BV152" s="12"/>
    </row>
    <row r="153" spans="2:74" x14ac:dyDescent="0.15">
      <c r="B153" s="9"/>
      <c r="Q153" s="12"/>
      <c r="AH153" s="9"/>
      <c r="BV153" s="12"/>
    </row>
    <row r="154" spans="2:74" x14ac:dyDescent="0.15">
      <c r="B154" s="9"/>
      <c r="Q154" s="12"/>
      <c r="AH154" s="9"/>
      <c r="BV154" s="12"/>
    </row>
    <row r="155" spans="2:74" x14ac:dyDescent="0.15">
      <c r="B155" s="9"/>
      <c r="Q155" s="12"/>
      <c r="AH155" s="9"/>
      <c r="BV155" s="12"/>
    </row>
    <row r="156" spans="2:74" x14ac:dyDescent="0.15">
      <c r="B156" s="9"/>
      <c r="Q156" s="12"/>
      <c r="AH156" s="9"/>
      <c r="BV156" s="12"/>
    </row>
    <row r="157" spans="2:74" x14ac:dyDescent="0.15">
      <c r="B157" s="7"/>
      <c r="C157" s="8"/>
      <c r="D157" s="8"/>
      <c r="E157" s="8"/>
      <c r="F157" s="8"/>
      <c r="G157" s="8"/>
      <c r="H157" s="8"/>
      <c r="I157" s="8"/>
      <c r="J157" s="8"/>
      <c r="K157" s="8"/>
      <c r="L157" s="8"/>
      <c r="M157" s="8"/>
      <c r="N157" s="8"/>
      <c r="O157" s="8"/>
      <c r="P157" s="8"/>
      <c r="Q157" s="13"/>
      <c r="R157" s="7"/>
      <c r="S157" s="8"/>
      <c r="T157" s="8"/>
      <c r="U157" s="8"/>
      <c r="V157" s="8"/>
      <c r="W157" s="8"/>
      <c r="X157" s="8"/>
      <c r="Y157" s="8"/>
      <c r="Z157" s="8"/>
      <c r="AA157" s="8"/>
      <c r="AB157" s="8"/>
      <c r="AC157" s="8"/>
      <c r="AD157" s="8"/>
      <c r="AE157" s="8"/>
      <c r="AF157" s="8"/>
      <c r="AG157" s="8"/>
      <c r="AH157" s="7"/>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13"/>
    </row>
    <row r="158" spans="2:74" x14ac:dyDescent="0.15">
      <c r="B158" s="10"/>
      <c r="C158" s="4"/>
      <c r="D158" s="4"/>
      <c r="E158" s="4"/>
      <c r="F158" s="4"/>
      <c r="G158" s="4"/>
      <c r="H158" s="4"/>
      <c r="I158" s="4"/>
      <c r="J158" s="4"/>
      <c r="K158" s="4"/>
      <c r="L158" s="4"/>
      <c r="M158" s="4"/>
      <c r="N158" s="4"/>
      <c r="O158" s="4"/>
      <c r="P158" s="4"/>
      <c r="Q158" s="11"/>
      <c r="AH158" s="10"/>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11"/>
    </row>
    <row r="159" spans="2:74" x14ac:dyDescent="0.15">
      <c r="B159" s="9"/>
      <c r="Q159" s="12"/>
      <c r="AH159" s="9"/>
      <c r="BV159" s="12"/>
    </row>
    <row r="160" spans="2:74" x14ac:dyDescent="0.15">
      <c r="B160" s="9"/>
      <c r="Q160" s="12"/>
      <c r="AH160" s="9"/>
      <c r="BV160" s="12"/>
    </row>
    <row r="161" spans="2:74" x14ac:dyDescent="0.15">
      <c r="B161" s="9"/>
      <c r="Q161" s="12"/>
      <c r="AH161" s="9"/>
      <c r="BV161" s="12"/>
    </row>
    <row r="162" spans="2:74" x14ac:dyDescent="0.15">
      <c r="B162" s="9"/>
      <c r="Q162" s="12"/>
      <c r="AH162" s="9"/>
      <c r="BV162" s="12"/>
    </row>
    <row r="163" spans="2:74" x14ac:dyDescent="0.15">
      <c r="B163" s="9"/>
      <c r="Q163" s="12"/>
      <c r="AH163" s="9"/>
      <c r="BV163" s="12"/>
    </row>
    <row r="164" spans="2:74" x14ac:dyDescent="0.15">
      <c r="B164" s="9"/>
      <c r="Q164" s="12"/>
      <c r="AH164" s="9"/>
      <c r="BV164" s="12"/>
    </row>
    <row r="165" spans="2:74" x14ac:dyDescent="0.15">
      <c r="B165" s="9"/>
      <c r="Q165" s="12"/>
      <c r="AH165" s="9"/>
      <c r="BV165" s="12"/>
    </row>
    <row r="166" spans="2:74" x14ac:dyDescent="0.15">
      <c r="B166" s="9"/>
      <c r="Q166" s="12"/>
      <c r="AH166" s="9"/>
      <c r="BV166" s="12"/>
    </row>
    <row r="167" spans="2:74" x14ac:dyDescent="0.15">
      <c r="B167" s="9"/>
      <c r="Q167" s="12"/>
      <c r="AH167" s="9"/>
      <c r="BV167" s="12"/>
    </row>
    <row r="168" spans="2:74" x14ac:dyDescent="0.15">
      <c r="B168" s="9"/>
      <c r="Q168" s="12"/>
      <c r="AH168" s="9"/>
      <c r="BV168" s="12"/>
    </row>
    <row r="169" spans="2:74" x14ac:dyDescent="0.15">
      <c r="B169" s="9"/>
      <c r="Q169" s="12"/>
      <c r="AH169" s="9"/>
      <c r="BV169" s="12"/>
    </row>
    <row r="170" spans="2:74" x14ac:dyDescent="0.15">
      <c r="B170" s="7"/>
      <c r="C170" s="8"/>
      <c r="D170" s="8"/>
      <c r="E170" s="8"/>
      <c r="F170" s="8"/>
      <c r="G170" s="8"/>
      <c r="H170" s="8"/>
      <c r="I170" s="8"/>
      <c r="J170" s="8"/>
      <c r="K170" s="8"/>
      <c r="L170" s="8"/>
      <c r="M170" s="8"/>
      <c r="N170" s="8"/>
      <c r="O170" s="8"/>
      <c r="P170" s="8"/>
      <c r="Q170" s="13"/>
      <c r="R170" s="7"/>
      <c r="S170" s="8"/>
      <c r="T170" s="8"/>
      <c r="U170" s="8"/>
      <c r="V170" s="8"/>
      <c r="W170" s="8"/>
      <c r="X170" s="8"/>
      <c r="Y170" s="8"/>
      <c r="Z170" s="8"/>
      <c r="AA170" s="8"/>
      <c r="AB170" s="8"/>
      <c r="AC170" s="8"/>
      <c r="AD170" s="8"/>
      <c r="AE170" s="8"/>
      <c r="AF170" s="8"/>
      <c r="AG170" s="8"/>
      <c r="AH170" s="7"/>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13"/>
    </row>
    <row r="171" spans="2:74" x14ac:dyDescent="0.15">
      <c r="B171" s="10"/>
      <c r="C171" s="4"/>
      <c r="D171" s="4"/>
      <c r="E171" s="4"/>
      <c r="F171" s="4"/>
      <c r="G171" s="4"/>
      <c r="H171" s="4"/>
      <c r="I171" s="4"/>
      <c r="J171" s="4"/>
      <c r="K171" s="4"/>
      <c r="L171" s="4"/>
      <c r="M171" s="4"/>
      <c r="N171" s="4"/>
      <c r="O171" s="4"/>
      <c r="P171" s="4"/>
      <c r="Q171" s="11"/>
      <c r="AH171" s="10"/>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11"/>
    </row>
    <row r="172" spans="2:74" x14ac:dyDescent="0.15">
      <c r="B172" s="9"/>
      <c r="Q172" s="12"/>
      <c r="AH172" s="9"/>
      <c r="BV172" s="12"/>
    </row>
    <row r="173" spans="2:74" x14ac:dyDescent="0.15">
      <c r="B173" s="9"/>
      <c r="Q173" s="12"/>
      <c r="AH173" s="9"/>
      <c r="BV173" s="12"/>
    </row>
    <row r="174" spans="2:74" x14ac:dyDescent="0.15">
      <c r="B174" s="9"/>
      <c r="Q174" s="12"/>
      <c r="AH174" s="9"/>
      <c r="BV174" s="12"/>
    </row>
    <row r="175" spans="2:74" x14ac:dyDescent="0.15">
      <c r="B175" s="9"/>
      <c r="Q175" s="12"/>
      <c r="AH175" s="9"/>
      <c r="BV175" s="12"/>
    </row>
    <row r="176" spans="2:74" x14ac:dyDescent="0.15">
      <c r="B176" s="9"/>
      <c r="Q176" s="12"/>
      <c r="AH176" s="9"/>
      <c r="BV176" s="12"/>
    </row>
    <row r="177" spans="2:74" x14ac:dyDescent="0.15">
      <c r="B177" s="9"/>
      <c r="Q177" s="12"/>
      <c r="AH177" s="9"/>
      <c r="BV177" s="12"/>
    </row>
    <row r="178" spans="2:74" x14ac:dyDescent="0.15">
      <c r="B178" s="9"/>
      <c r="Q178" s="12"/>
      <c r="AH178" s="9"/>
      <c r="BV178" s="12"/>
    </row>
    <row r="179" spans="2:74" x14ac:dyDescent="0.15">
      <c r="B179" s="9"/>
      <c r="Q179" s="12"/>
      <c r="AH179" s="9"/>
      <c r="BV179" s="12"/>
    </row>
    <row r="180" spans="2:74" x14ac:dyDescent="0.15">
      <c r="B180" s="9"/>
      <c r="Q180" s="12"/>
      <c r="AH180" s="9"/>
      <c r="BV180" s="12"/>
    </row>
    <row r="181" spans="2:74" x14ac:dyDescent="0.15">
      <c r="B181" s="9"/>
      <c r="Q181" s="12"/>
      <c r="AH181" s="9"/>
      <c r="BV181" s="12"/>
    </row>
    <row r="182" spans="2:74" x14ac:dyDescent="0.15">
      <c r="B182" s="9"/>
      <c r="Q182" s="12"/>
      <c r="AH182" s="9"/>
      <c r="BV182" s="12"/>
    </row>
    <row r="183" spans="2:74" x14ac:dyDescent="0.15">
      <c r="B183" s="7"/>
      <c r="C183" s="8"/>
      <c r="D183" s="8"/>
      <c r="E183" s="8"/>
      <c r="F183" s="8"/>
      <c r="G183" s="8"/>
      <c r="H183" s="8"/>
      <c r="I183" s="8"/>
      <c r="J183" s="8"/>
      <c r="K183" s="8"/>
      <c r="L183" s="8"/>
      <c r="M183" s="8"/>
      <c r="N183" s="8"/>
      <c r="O183" s="8"/>
      <c r="P183" s="8"/>
      <c r="Q183" s="13"/>
      <c r="R183" s="7"/>
      <c r="S183" s="8"/>
      <c r="T183" s="8"/>
      <c r="U183" s="8"/>
      <c r="V183" s="8"/>
      <c r="W183" s="8"/>
      <c r="X183" s="8"/>
      <c r="Y183" s="8"/>
      <c r="Z183" s="8"/>
      <c r="AA183" s="8"/>
      <c r="AB183" s="8"/>
      <c r="AC183" s="8"/>
      <c r="AD183" s="8"/>
      <c r="AE183" s="8"/>
      <c r="AF183" s="8"/>
      <c r="AG183" s="8"/>
      <c r="AH183" s="7"/>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13"/>
    </row>
    <row r="184" spans="2:74" ht="15" customHeight="1" x14ac:dyDescent="0.15">
      <c r="B184" s="2" t="s">
        <v>108</v>
      </c>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2:74" ht="15" customHeight="1" x14ac:dyDescent="0.15">
      <c r="B185" s="3" t="s">
        <v>8</v>
      </c>
      <c r="D185" s="6" t="s">
        <v>125</v>
      </c>
    </row>
    <row r="186" spans="2:74" ht="15" customHeight="1" x14ac:dyDescent="0.15">
      <c r="B186" s="3" t="s">
        <v>9</v>
      </c>
      <c r="D186" s="6" t="s">
        <v>109</v>
      </c>
    </row>
    <row r="187" spans="2:74" ht="15" customHeight="1" x14ac:dyDescent="0.15">
      <c r="B187" s="3" t="s">
        <v>10</v>
      </c>
      <c r="D187" s="6" t="s">
        <v>126</v>
      </c>
    </row>
    <row r="188" spans="2:74" ht="15" customHeight="1" x14ac:dyDescent="0.15">
      <c r="B188" s="3" t="s">
        <v>11</v>
      </c>
      <c r="D188" s="6" t="s">
        <v>110</v>
      </c>
    </row>
    <row r="189" spans="2:74" ht="12" customHeight="1" x14ac:dyDescent="0.15"/>
    <row r="190" spans="2:74" ht="12" customHeight="1" x14ac:dyDescent="0.15"/>
    <row r="191" spans="2:74" ht="15" customHeight="1" x14ac:dyDescent="0.15"/>
    <row r="192" spans="2:74" ht="15" customHeight="1" x14ac:dyDescent="0.15"/>
  </sheetData>
  <mergeCells count="189">
    <mergeCell ref="D56:U57"/>
    <mergeCell ref="V56:BS57"/>
    <mergeCell ref="D58:U59"/>
    <mergeCell ref="V58:BS59"/>
    <mergeCell ref="M73:AB74"/>
    <mergeCell ref="AC73:BS74"/>
    <mergeCell ref="D67:L68"/>
    <mergeCell ref="M67:AB68"/>
    <mergeCell ref="AC67:BS68"/>
    <mergeCell ref="M69:AB70"/>
    <mergeCell ref="AC69:BS70"/>
    <mergeCell ref="M71:AB72"/>
    <mergeCell ref="AC71:BS72"/>
    <mergeCell ref="G85:K125"/>
    <mergeCell ref="AL32:AZ32"/>
    <mergeCell ref="BC32:BQ32"/>
    <mergeCell ref="Z34:BS35"/>
    <mergeCell ref="Z37:BS38"/>
    <mergeCell ref="AH40:BS41"/>
    <mergeCell ref="AH42:BS43"/>
    <mergeCell ref="CD23:DG26"/>
    <mergeCell ref="AL24:AM24"/>
    <mergeCell ref="AL25:AM25"/>
    <mergeCell ref="AL26:AM26"/>
    <mergeCell ref="AL27:AM27"/>
    <mergeCell ref="AL30:AZ30"/>
    <mergeCell ref="D60:U64"/>
    <mergeCell ref="V60:AD61"/>
    <mergeCell ref="AE60:BS61"/>
    <mergeCell ref="V62:AD63"/>
    <mergeCell ref="AE62:BS62"/>
    <mergeCell ref="AE63:BS63"/>
    <mergeCell ref="V64:AD64"/>
    <mergeCell ref="AE64:BS64"/>
    <mergeCell ref="Z45:AS46"/>
    <mergeCell ref="B49:BU49"/>
    <mergeCell ref="D53:BS54"/>
    <mergeCell ref="BC115:BD115"/>
    <mergeCell ref="AK110:AX110"/>
    <mergeCell ref="AK99:BO99"/>
    <mergeCell ref="AK100:BO100"/>
    <mergeCell ref="AY110:BB110"/>
    <mergeCell ref="D4:BS4"/>
    <mergeCell ref="BE6:BS6"/>
    <mergeCell ref="AK11:BS12"/>
    <mergeCell ref="AK13:BS14"/>
    <mergeCell ref="D17:BS18"/>
    <mergeCell ref="D20:BS20"/>
    <mergeCell ref="AL22:AM22"/>
    <mergeCell ref="AL23:AM23"/>
    <mergeCell ref="BC23:BG23"/>
    <mergeCell ref="R93:V103"/>
    <mergeCell ref="W103:AJ103"/>
    <mergeCell ref="L84:U84"/>
    <mergeCell ref="AK98:BO98"/>
    <mergeCell ref="AK88:BO88"/>
    <mergeCell ref="AK89:AX89"/>
    <mergeCell ref="AY89:BB89"/>
    <mergeCell ref="AK93:BO93"/>
    <mergeCell ref="R85:AJ85"/>
    <mergeCell ref="W86:AJ86"/>
    <mergeCell ref="W87:AJ87"/>
    <mergeCell ref="W88:AJ88"/>
    <mergeCell ref="W94:AJ94"/>
    <mergeCell ref="W95:AJ96"/>
    <mergeCell ref="W90:AJ92"/>
    <mergeCell ref="AK95:BO96"/>
    <mergeCell ref="L106:Q108"/>
    <mergeCell ref="L109:Q111"/>
    <mergeCell ref="W110:AJ110"/>
    <mergeCell ref="W111:AJ113"/>
    <mergeCell ref="R106:AJ106"/>
    <mergeCell ref="R107:V108"/>
    <mergeCell ref="W107:AJ107"/>
    <mergeCell ref="R109:V113"/>
    <mergeCell ref="W109:AJ109"/>
    <mergeCell ref="AK102:BO102"/>
    <mergeCell ref="AK103:BO103"/>
    <mergeCell ref="AK104:BO104"/>
    <mergeCell ref="W99:AC102"/>
    <mergeCell ref="W93:AJ93"/>
    <mergeCell ref="AD101:AJ102"/>
    <mergeCell ref="AD122:AJ123"/>
    <mergeCell ref="W119:AJ119"/>
    <mergeCell ref="W124:AJ124"/>
    <mergeCell ref="R125:AJ125"/>
    <mergeCell ref="R114:V124"/>
    <mergeCell ref="W114:AJ114"/>
    <mergeCell ref="W115:AJ115"/>
    <mergeCell ref="W116:AJ117"/>
    <mergeCell ref="W118:AJ118"/>
    <mergeCell ref="W120:AC123"/>
    <mergeCell ref="AD120:AJ121"/>
    <mergeCell ref="B76:BV76"/>
    <mergeCell ref="L82:BO82"/>
    <mergeCell ref="BP82:BV82"/>
    <mergeCell ref="BP95:BV95"/>
    <mergeCell ref="R104:AJ104"/>
    <mergeCell ref="L105:U105"/>
    <mergeCell ref="AK83:BO83"/>
    <mergeCell ref="BP85:BV85"/>
    <mergeCell ref="BP86:BV86"/>
    <mergeCell ref="V105:AJ105"/>
    <mergeCell ref="AK86:BO86"/>
    <mergeCell ref="AK87:BO87"/>
    <mergeCell ref="R86:V87"/>
    <mergeCell ref="BP88:BV88"/>
    <mergeCell ref="AD99:AJ100"/>
    <mergeCell ref="BP96:BV96"/>
    <mergeCell ref="R88:V92"/>
    <mergeCell ref="W89:AJ89"/>
    <mergeCell ref="BC89:BO89"/>
    <mergeCell ref="B85:F125"/>
    <mergeCell ref="AK123:BO123"/>
    <mergeCell ref="AK124:BO124"/>
    <mergeCell ref="AK125:BO125"/>
    <mergeCell ref="BC94:BD94"/>
    <mergeCell ref="B82:F83"/>
    <mergeCell ref="G82:K83"/>
    <mergeCell ref="L83:AJ83"/>
    <mergeCell ref="BP102:BV102"/>
    <mergeCell ref="BP97:BV97"/>
    <mergeCell ref="BP92:BV92"/>
    <mergeCell ref="AK101:BO101"/>
    <mergeCell ref="W108:AJ108"/>
    <mergeCell ref="AK84:BO84"/>
    <mergeCell ref="AK85:BO85"/>
    <mergeCell ref="AU97:BF97"/>
    <mergeCell ref="BP90:BV90"/>
    <mergeCell ref="BP91:BV91"/>
    <mergeCell ref="V84:AJ84"/>
    <mergeCell ref="BP93:BV93"/>
    <mergeCell ref="L85:Q87"/>
    <mergeCell ref="L88:Q90"/>
    <mergeCell ref="BP83:BV83"/>
    <mergeCell ref="BP89:BV89"/>
    <mergeCell ref="BP94:BV94"/>
    <mergeCell ref="BP87:BV87"/>
    <mergeCell ref="BP84:BV84"/>
    <mergeCell ref="AX94:BB94"/>
    <mergeCell ref="AK90:BO92"/>
    <mergeCell ref="BP123:BV123"/>
    <mergeCell ref="BP99:BV99"/>
    <mergeCell ref="BP100:BV100"/>
    <mergeCell ref="BP101:BV101"/>
    <mergeCell ref="BP112:BV112"/>
    <mergeCell ref="AK107:BO107"/>
    <mergeCell ref="AK108:BO108"/>
    <mergeCell ref="BP107:BV107"/>
    <mergeCell ref="BP98:BV98"/>
    <mergeCell ref="BP108:BV108"/>
    <mergeCell ref="BP103:BV103"/>
    <mergeCell ref="AK109:BO109"/>
    <mergeCell ref="BC110:BO110"/>
    <mergeCell ref="AK105:BO105"/>
    <mergeCell ref="BP116:BV116"/>
    <mergeCell ref="AK116:BO117"/>
    <mergeCell ref="BP113:BV113"/>
    <mergeCell ref="BP111:BV111"/>
    <mergeCell ref="BP104:BV104"/>
    <mergeCell ref="BP110:BV110"/>
    <mergeCell ref="BP114:BV114"/>
    <mergeCell ref="AK119:BO119"/>
    <mergeCell ref="AK120:BO120"/>
    <mergeCell ref="AX115:BB115"/>
    <mergeCell ref="R131:AG131"/>
    <mergeCell ref="B131:Q131"/>
    <mergeCell ref="AH131:BV131"/>
    <mergeCell ref="B130:BV130"/>
    <mergeCell ref="BP125:BV125"/>
    <mergeCell ref="BP124:BV124"/>
    <mergeCell ref="BP120:BV120"/>
    <mergeCell ref="BP121:BV121"/>
    <mergeCell ref="W97:AJ97"/>
    <mergeCell ref="W98:AJ98"/>
    <mergeCell ref="BP115:BV115"/>
    <mergeCell ref="BP109:BV109"/>
    <mergeCell ref="AK111:BO113"/>
    <mergeCell ref="AK114:BO114"/>
    <mergeCell ref="AK106:BO106"/>
    <mergeCell ref="BP105:BV105"/>
    <mergeCell ref="BP106:BV106"/>
    <mergeCell ref="AK121:BO121"/>
    <mergeCell ref="AK122:BO122"/>
    <mergeCell ref="AU118:BF118"/>
    <mergeCell ref="BP119:BV119"/>
    <mergeCell ref="BP117:BV117"/>
    <mergeCell ref="BP118:BV118"/>
    <mergeCell ref="BP122:BV122"/>
  </mergeCells>
  <phoneticPr fontId="5"/>
  <dataValidations disablePrompts="1" count="3">
    <dataValidation type="list" allowBlank="1" showInputMessage="1" showErrorMessage="1" sqref="AL22:AM27" xr:uid="{00000000-0002-0000-0800-000000000000}">
      <formula1>$BX$19:$BX$20</formula1>
    </dataValidation>
    <dataValidation type="list" allowBlank="1" showInputMessage="1" showErrorMessage="1" sqref="AC67:BS68" xr:uid="{00000000-0002-0000-0800-000001000000}">
      <formula1>$BX$67:$BX$72</formula1>
    </dataValidation>
    <dataValidation type="list" allowBlank="1" showInputMessage="1" showErrorMessage="1" sqref="D67:L68" xr:uid="{00000000-0002-0000-0800-000002000000}">
      <formula1>$CX$67:$CX$75</formula1>
    </dataValidation>
  </dataValidations>
  <printOptions horizontalCentered="1"/>
  <pageMargins left="0.78740157480314965" right="0.39370078740157483" top="0.78740157480314965" bottom="0.39370078740157483" header="0.51181102362204722" footer="0"/>
  <pageSetup paperSize="9" orientation="portrait" r:id="rId1"/>
  <headerFooter>
    <oddFooter>&amp;C&amp;8空気測定</oddFooter>
  </headerFooter>
  <rowBreaks count="3" manualBreakCount="3">
    <brk id="47" min="1" max="73" man="1"/>
    <brk id="75" min="1" max="73" man="1"/>
    <brk id="127" min="1" max="7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評価項目一覧 (共同住宅)</vt:lpstr>
      <vt:lpstr>1回目　基礎配筋</vt:lpstr>
      <vt:lpstr>2回目　躯体</vt:lpstr>
      <vt:lpstr>3回目　屋根</vt:lpstr>
      <vt:lpstr>4回目　内装下地張り</vt:lpstr>
      <vt:lpstr>4回目or5回目（建具表）</vt:lpstr>
      <vt:lpstr>4回目or5回目</vt:lpstr>
      <vt:lpstr>5回目　竣工</vt:lpstr>
      <vt:lpstr>6回目　空気測定</vt:lpstr>
      <vt:lpstr>'1回目　基礎配筋'!Print_Area</vt:lpstr>
      <vt:lpstr>'2回目　躯体'!Print_Area</vt:lpstr>
      <vt:lpstr>'3回目　屋根'!Print_Area</vt:lpstr>
      <vt:lpstr>'4回目　内装下地張り'!Print_Area</vt:lpstr>
      <vt:lpstr>'4回目or5回目'!Print_Area</vt:lpstr>
      <vt:lpstr>'4回目or5回目（建具表）'!Print_Area</vt:lpstr>
      <vt:lpstr>'5回目　竣工'!Print_Area</vt:lpstr>
      <vt:lpstr>'6回目　空気測定'!Print_Area</vt:lpstr>
      <vt:lpstr>'評価項目一覧 (共同住宅)'!Print_Area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je212</cp:lastModifiedBy>
  <cp:lastPrinted>2023-07-19T00:04:42Z</cp:lastPrinted>
  <dcterms:created xsi:type="dcterms:W3CDTF">2009-08-20T01:32:14Z</dcterms:created>
  <dcterms:modified xsi:type="dcterms:W3CDTF">2023-07-19T00:21:56Z</dcterms:modified>
</cp:coreProperties>
</file>